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195" i="1" l="1"/>
  <c r="B195" i="1"/>
  <c r="A195" i="1"/>
  <c r="L194" i="1"/>
  <c r="L195" i="1" s="1"/>
  <c r="J194" i="1"/>
  <c r="J195" i="1" s="1"/>
  <c r="I194" i="1"/>
  <c r="H194" i="1"/>
  <c r="H195" i="1" s="1"/>
  <c r="G194" i="1"/>
  <c r="G195" i="1" s="1"/>
  <c r="F194" i="1"/>
  <c r="F195" i="1" s="1"/>
  <c r="B185" i="1"/>
  <c r="A185" i="1"/>
  <c r="L184" i="1"/>
  <c r="J184" i="1"/>
  <c r="I184" i="1"/>
  <c r="H184" i="1"/>
  <c r="G184" i="1"/>
  <c r="F184" i="1"/>
  <c r="L176" i="1"/>
  <c r="J176" i="1"/>
  <c r="I176" i="1"/>
  <c r="G176" i="1"/>
  <c r="F176" i="1"/>
  <c r="B176" i="1"/>
  <c r="A176" i="1"/>
  <c r="L175" i="1"/>
  <c r="J175" i="1"/>
  <c r="I175" i="1"/>
  <c r="H175" i="1"/>
  <c r="H176" i="1" s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F157" i="1"/>
  <c r="B157" i="1"/>
  <c r="A157" i="1"/>
  <c r="L156" i="1"/>
  <c r="J156" i="1"/>
  <c r="I156" i="1"/>
  <c r="H156" i="1"/>
  <c r="H157" i="1" s="1"/>
  <c r="G156" i="1"/>
  <c r="G157" i="1" s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G119" i="1"/>
  <c r="F119" i="1"/>
  <c r="B119" i="1"/>
  <c r="A119" i="1"/>
  <c r="L118" i="1"/>
  <c r="J118" i="1"/>
  <c r="I118" i="1"/>
  <c r="H118" i="1"/>
  <c r="H119" i="1" s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L100" i="1" s="1"/>
  <c r="J99" i="1"/>
  <c r="J100" i="1" s="1"/>
  <c r="I99" i="1"/>
  <c r="I100" i="1" s="1"/>
  <c r="H99" i="1"/>
  <c r="H100" i="1" s="1"/>
  <c r="G99" i="1"/>
  <c r="G100" i="1" s="1"/>
  <c r="F99" i="1"/>
  <c r="F100" i="1" s="1"/>
  <c r="B90" i="1"/>
  <c r="A90" i="1"/>
  <c r="L89" i="1"/>
  <c r="J89" i="1"/>
  <c r="I89" i="1"/>
  <c r="H89" i="1"/>
  <c r="G89" i="1"/>
  <c r="F89" i="1"/>
  <c r="L81" i="1"/>
  <c r="J81" i="1"/>
  <c r="H81" i="1"/>
  <c r="G81" i="1"/>
  <c r="F81" i="1"/>
  <c r="B81" i="1"/>
  <c r="A81" i="1"/>
  <c r="L80" i="1"/>
  <c r="J80" i="1"/>
  <c r="I80" i="1"/>
  <c r="I81" i="1" s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H62" i="1"/>
  <c r="G62" i="1"/>
  <c r="F62" i="1"/>
  <c r="B62" i="1"/>
  <c r="A62" i="1"/>
  <c r="L61" i="1"/>
  <c r="J61" i="1"/>
  <c r="I61" i="1"/>
  <c r="I62" i="1" s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I24" i="1"/>
  <c r="H24" i="1"/>
  <c r="F24" i="1"/>
  <c r="B24" i="1"/>
  <c r="A24" i="1"/>
  <c r="L23" i="1"/>
  <c r="J23" i="1"/>
  <c r="J24" i="1" s="1"/>
  <c r="I23" i="1"/>
  <c r="H23" i="1"/>
  <c r="G23" i="1"/>
  <c r="G24" i="1" s="1"/>
  <c r="F23" i="1"/>
  <c r="B14" i="1"/>
  <c r="A14" i="1"/>
  <c r="L13" i="1"/>
  <c r="J13" i="1"/>
  <c r="I13" i="1"/>
  <c r="H13" i="1"/>
  <c r="G13" i="1"/>
  <c r="F13" i="1"/>
  <c r="L196" i="1" l="1"/>
  <c r="F196" i="1"/>
  <c r="G196" i="1"/>
  <c r="J196" i="1"/>
  <c r="H196" i="1"/>
  <c r="I196" i="1"/>
</calcChain>
</file>

<file path=xl/sharedStrings.xml><?xml version="1.0" encoding="utf-8"?>
<sst xmlns="http://schemas.openxmlformats.org/spreadsheetml/2006/main" count="292" uniqueCount="118">
  <si>
    <t>Школа</t>
  </si>
  <si>
    <t>МОКУ "ИКИ-ЧОНОСОВСКАЯ СОШ ИМ. С.О. ДОРДЖИЕВА"</t>
  </si>
  <si>
    <t>Утвердил:</t>
  </si>
  <si>
    <t>должность</t>
  </si>
  <si>
    <t>Типовое примерное меню приготавливаемых блюд</t>
  </si>
  <si>
    <t>фамилия</t>
  </si>
  <si>
    <t>Манжикова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</si>
  <si>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</si>
  <si>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</si>
  <si>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</si>
  <si>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</si>
  <si>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</si>
  <si>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</si>
  <si>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</si>
  <si>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</si>
  <si>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</si>
  <si>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</si>
  <si>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</si>
  <si>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</si>
  <si>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</si>
  <si>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</si>
  <si>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</si>
  <si>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</si>
  <si>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</si>
  <si>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</si>
  <si>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</si>
  <si>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</si>
  <si>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</si>
  <si>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</si>
  <si>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</si>
  <si>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</si>
  <si>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</si>
  <si>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</si>
  <si>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</si>
  <si>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харчо</t>
  </si>
  <si>
    <t>2 блюдо</t>
  </si>
  <si>
    <t>Биточек из курицы</t>
  </si>
  <si>
    <t>54-23м</t>
  </si>
  <si>
    <t>гарнир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</si>
  <si>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</si>
  <si>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</si>
  <si>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</si>
  <si>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</si>
  <si>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</si>
  <si>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</si>
  <si>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сладкое</t>
  </si>
  <si>
    <t>фрукт банан</t>
  </si>
  <si>
    <t>Итого за день:</t>
  </si>
  <si>
    <t>Кукуруза консервированная порционно</t>
  </si>
  <si>
    <t>54-21з</t>
  </si>
  <si>
    <t>Борщ с капустой и картофелем</t>
  </si>
  <si>
    <t>54-2с</t>
  </si>
  <si>
    <t xml:space="preserve">Курица запеченная </t>
  </si>
  <si>
    <t>54-20м</t>
  </si>
  <si>
    <t>Рис отварной</t>
  </si>
  <si>
    <t>54-2г</t>
  </si>
  <si>
    <t>Чай с сахаром</t>
  </si>
  <si>
    <t>54-2гн</t>
  </si>
  <si>
    <t>Салат из соленых огурцов с луком</t>
  </si>
  <si>
    <t>Суп картофельный с макаронными изделиями</t>
  </si>
  <si>
    <t>54-7с</t>
  </si>
  <si>
    <t>Жаркое по- домашнему</t>
  </si>
  <si>
    <t>54-28м</t>
  </si>
  <si>
    <t>Рассольник Ленинградский</t>
  </si>
  <si>
    <t>54-3с</t>
  </si>
  <si>
    <t>Котлета из индейки рубленой</t>
  </si>
  <si>
    <t>54-16м</t>
  </si>
  <si>
    <t>Макароны отварные</t>
  </si>
  <si>
    <t>54-1г</t>
  </si>
  <si>
    <t>Компот из сухофруктов</t>
  </si>
  <si>
    <t>Салат из свеклы отварной</t>
  </si>
  <si>
    <t>54-13з</t>
  </si>
  <si>
    <t>Суп фасолевый</t>
  </si>
  <si>
    <t>54-19с</t>
  </si>
  <si>
    <t xml:space="preserve">Рыба тушеная </t>
  </si>
  <si>
    <t>54-9р</t>
  </si>
  <si>
    <t>Картофельное пюре</t>
  </si>
  <si>
    <t>54-11 г</t>
  </si>
  <si>
    <t>Салат степной</t>
  </si>
  <si>
    <t>Суп с рисом</t>
  </si>
  <si>
    <t>Гуляш из говядины</t>
  </si>
  <si>
    <t>каша перловая рассыпчатая</t>
  </si>
  <si>
    <t>54-5г</t>
  </si>
  <si>
    <t>Салат из квашеной капусты</t>
  </si>
  <si>
    <t>Щи из свежей капусты</t>
  </si>
  <si>
    <t>Чай с лимоном и сахаром</t>
  </si>
  <si>
    <t>54-3гн</t>
  </si>
  <si>
    <t>Салат из картофеля с сельдью</t>
  </si>
  <si>
    <t>Суп гороховый</t>
  </si>
  <si>
    <t>54-8с</t>
  </si>
  <si>
    <t>Фрикадельки в томатно- сметаном соусе</t>
  </si>
  <si>
    <t>54-31м</t>
  </si>
  <si>
    <t>Горошек зеленый консервированый порционно</t>
  </si>
  <si>
    <t>54-4з</t>
  </si>
  <si>
    <t>Суп куриный с вермишелью</t>
  </si>
  <si>
    <t>54-18с</t>
  </si>
  <si>
    <t>Котлета рыбная</t>
  </si>
  <si>
    <t>54-28р</t>
  </si>
  <si>
    <t>54-11г</t>
  </si>
  <si>
    <t>Чай с  сахаром</t>
  </si>
  <si>
    <t>фрукт ( мандарин)</t>
  </si>
  <si>
    <t>Винегрет</t>
  </si>
  <si>
    <t>54-16з</t>
  </si>
  <si>
    <t>Суп крестьянский с пшеном</t>
  </si>
  <si>
    <t>54-29м</t>
  </si>
  <si>
    <t>Среднее значение за период:</t>
  </si>
  <si>
    <t xml:space="preserve"> директор</t>
  </si>
  <si>
    <t>Компот из яблок</t>
  </si>
  <si>
    <t>54-4гн</t>
  </si>
  <si>
    <t>Хурсн</t>
  </si>
  <si>
    <t>Чай с молоком</t>
  </si>
  <si>
    <t>Курица тушеная в сметане</t>
  </si>
  <si>
    <t>Каша  гречневая</t>
  </si>
  <si>
    <t>54-4г</t>
  </si>
  <si>
    <t>Огурец в нарезке</t>
  </si>
  <si>
    <t>54-2з</t>
  </si>
  <si>
    <t>Помидор в нарезке</t>
  </si>
  <si>
    <t>54-3з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</si>
</sst>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511703848384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7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" fontId="0" fillId="2" borderId="23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1" fontId="0" fillId="2" borderId="24" xfId="0" applyNumberFormat="1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protection locked="0"/>
    </xf>
    <xf numFmtId="2" fontId="0" fillId="2" borderId="2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1" fontId="11" fillId="4" borderId="2" xfId="0" applyNumberFormat="1" applyFont="1" applyFill="1" applyBorder="1" applyAlignment="1" applyProtection="1">
      <protection locked="0"/>
    </xf>
    <xf numFmtId="1" fontId="11" fillId="4" borderId="1" xfId="0" applyNumberFormat="1" applyFont="1" applyFill="1" applyBorder="1" applyAlignment="1" applyProtection="1">
      <protection locked="0"/>
    </xf>
    <xf numFmtId="0" fontId="11" fillId="4" borderId="1" xfId="0" applyFont="1" applyFill="1" applyBorder="1" applyAlignment="1" applyProtection="1">
      <alignment wrapText="1"/>
      <protection locked="0"/>
    </xf>
    <xf numFmtId="0" fontId="11" fillId="4" borderId="15" xfId="0" applyFont="1" applyFill="1" applyBorder="1" applyAlignment="1" applyProtection="1">
      <alignment wrapText="1"/>
      <protection locked="0"/>
    </xf>
    <xf numFmtId="1" fontId="11" fillId="4" borderId="15" xfId="0" applyNumberFormat="1" applyFont="1" applyFill="1" applyBorder="1" applyAlignment="1" applyProtection="1">
      <protection locked="0"/>
    </xf>
    <xf numFmtId="1" fontId="11" fillId="4" borderId="23" xfId="0" applyNumberFormat="1" applyFont="1" applyFill="1" applyBorder="1" applyAlignment="1" applyProtection="1">
      <protection locked="0"/>
    </xf>
    <xf numFmtId="1" fontId="11" fillId="4" borderId="22" xfId="0" applyNumberFormat="1" applyFont="1" applyFill="1" applyBorder="1" applyAlignment="1" applyProtection="1">
      <protection locked="0"/>
    </xf>
    <xf numFmtId="1" fontId="11" fillId="4" borderId="24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1" xfId="0" applyFont="1" applyFill="1" applyBorder="1" applyAlignment="1" applyProtection="1">
      <alignment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6" activePane="bottomRight" state="frozen"/>
      <selection pane="topRight"/>
      <selection pane="bottomLeft"/>
      <selection pane="bottomRight" activeCell="N75" sqref="N7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86" t="s">
        <v>1</v>
      </c>
      <c r="D1" s="87"/>
      <c r="E1" s="87"/>
      <c r="F1" s="3" t="s">
        <v>2</v>
      </c>
      <c r="G1" s="1" t="s">
        <v>3</v>
      </c>
      <c r="H1" s="88" t="s">
        <v>106</v>
      </c>
      <c r="I1" s="88"/>
      <c r="J1" s="88"/>
      <c r="K1" s="88"/>
    </row>
    <row r="2" spans="1:12" ht="18">
      <c r="A2" s="4" t="s">
        <v>4</v>
      </c>
      <c r="C2" s="1"/>
      <c r="G2" s="1" t="s">
        <v>5</v>
      </c>
      <c r="H2" s="88" t="s">
        <v>6</v>
      </c>
      <c r="I2" s="88"/>
      <c r="J2" s="88"/>
      <c r="K2" s="88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1</v>
      </c>
      <c r="I3" s="8">
        <v>3</v>
      </c>
      <c r="J3" s="53">
        <v>2024</v>
      </c>
      <c r="K3" s="54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55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/>
      <c r="F6" s="18"/>
      <c r="G6" s="18"/>
      <c r="H6" s="18"/>
      <c r="I6" s="18"/>
      <c r="J6" s="18"/>
      <c r="K6" s="56"/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57"/>
      <c r="L7" s="24"/>
    </row>
    <row r="8" spans="1:12" ht="15">
      <c r="A8" s="19"/>
      <c r="B8" s="20"/>
      <c r="C8" s="21"/>
      <c r="D8" s="25" t="s">
        <v>27</v>
      </c>
      <c r="E8" s="23"/>
      <c r="F8" s="24"/>
      <c r="G8" s="24"/>
      <c r="H8" s="24"/>
      <c r="I8" s="24"/>
      <c r="J8" s="24"/>
      <c r="K8" s="57"/>
      <c r="L8" s="24"/>
    </row>
    <row r="9" spans="1:12" ht="15">
      <c r="A9" s="19"/>
      <c r="B9" s="20"/>
      <c r="C9" s="21"/>
      <c r="D9" s="25" t="s">
        <v>28</v>
      </c>
      <c r="E9" s="23"/>
      <c r="F9" s="24"/>
      <c r="G9" s="24"/>
      <c r="H9" s="24"/>
      <c r="I9" s="24"/>
      <c r="J9" s="24"/>
      <c r="K9" s="57"/>
      <c r="L9" s="24"/>
    </row>
    <row r="10" spans="1:12" ht="15">
      <c r="A10" s="19"/>
      <c r="B10" s="20"/>
      <c r="C10" s="21"/>
      <c r="D10" s="25" t="s">
        <v>29</v>
      </c>
      <c r="E10" s="23"/>
      <c r="F10" s="24"/>
      <c r="G10" s="24"/>
      <c r="H10" s="24"/>
      <c r="I10" s="24"/>
      <c r="J10" s="24"/>
      <c r="K10" s="57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57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57"/>
      <c r="L12" s="24"/>
    </row>
    <row r="13" spans="1:12" ht="15">
      <c r="A13" s="26"/>
      <c r="B13" s="27"/>
      <c r="C13" s="28"/>
      <c r="D13" s="29" t="s">
        <v>30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58"/>
      <c r="L13" s="31">
        <f t="shared" ref="L13" si="1">SUM(L6:L12)</f>
        <v>0</v>
      </c>
    </row>
    <row r="14" spans="1:12" ht="15">
      <c r="A14" s="32">
        <f>A6</f>
        <v>1</v>
      </c>
      <c r="B14" s="33">
        <f>B6</f>
        <v>1</v>
      </c>
      <c r="C14" s="34" t="s">
        <v>31</v>
      </c>
      <c r="D14" s="25" t="s">
        <v>32</v>
      </c>
      <c r="E14" s="35" t="s">
        <v>114</v>
      </c>
      <c r="F14" s="36">
        <v>60</v>
      </c>
      <c r="G14" s="37">
        <v>1.3</v>
      </c>
      <c r="H14" s="37">
        <v>3.6</v>
      </c>
      <c r="I14" s="59">
        <v>4.2</v>
      </c>
      <c r="J14" s="37">
        <v>73.400000000000006</v>
      </c>
      <c r="K14" s="60" t="s">
        <v>115</v>
      </c>
      <c r="L14" s="24">
        <v>10</v>
      </c>
    </row>
    <row r="15" spans="1:12" ht="15">
      <c r="A15" s="19"/>
      <c r="B15" s="20"/>
      <c r="C15" s="21"/>
      <c r="D15" s="25" t="s">
        <v>33</v>
      </c>
      <c r="E15" s="38" t="s">
        <v>34</v>
      </c>
      <c r="F15" s="39">
        <v>200</v>
      </c>
      <c r="G15" s="40">
        <v>7.18</v>
      </c>
      <c r="H15" s="40">
        <v>9.9</v>
      </c>
      <c r="I15" s="61">
        <v>13.76</v>
      </c>
      <c r="J15" s="40">
        <v>110.96</v>
      </c>
      <c r="K15" s="62">
        <v>204</v>
      </c>
      <c r="L15" s="24">
        <v>15</v>
      </c>
    </row>
    <row r="16" spans="1:12" ht="15">
      <c r="A16" s="19"/>
      <c r="B16" s="20"/>
      <c r="C16" s="21"/>
      <c r="D16" s="25" t="s">
        <v>35</v>
      </c>
      <c r="E16" s="38" t="s">
        <v>36</v>
      </c>
      <c r="F16" s="39">
        <v>100</v>
      </c>
      <c r="G16" s="40">
        <v>9.4</v>
      </c>
      <c r="H16" s="40">
        <v>7.2</v>
      </c>
      <c r="I16" s="61">
        <v>17.100000000000001</v>
      </c>
      <c r="J16" s="40">
        <v>156.4</v>
      </c>
      <c r="K16" s="62" t="s">
        <v>37</v>
      </c>
      <c r="L16" s="24">
        <v>31.69</v>
      </c>
    </row>
    <row r="17" spans="1:12" ht="15">
      <c r="A17" s="19"/>
      <c r="B17" s="20"/>
      <c r="C17" s="21"/>
      <c r="D17" s="25" t="s">
        <v>38</v>
      </c>
      <c r="E17" s="38" t="s">
        <v>67</v>
      </c>
      <c r="F17" s="39">
        <v>150</v>
      </c>
      <c r="G17" s="40">
        <v>3.46</v>
      </c>
      <c r="H17" s="40">
        <v>3.94</v>
      </c>
      <c r="I17" s="61">
        <v>30.8</v>
      </c>
      <c r="J17" s="40">
        <v>190.8</v>
      </c>
      <c r="K17" s="62" t="s">
        <v>68</v>
      </c>
      <c r="L17" s="24">
        <v>6.5</v>
      </c>
    </row>
    <row r="18" spans="1:12" ht="15">
      <c r="A18" s="19"/>
      <c r="B18" s="20"/>
      <c r="C18" s="21"/>
      <c r="D18" s="25" t="s">
        <v>39</v>
      </c>
      <c r="E18" s="38" t="s">
        <v>40</v>
      </c>
      <c r="F18" s="39">
        <v>200</v>
      </c>
      <c r="G18" s="40">
        <v>0.3</v>
      </c>
      <c r="H18" s="40">
        <v>0</v>
      </c>
      <c r="I18" s="61">
        <v>1.7</v>
      </c>
      <c r="J18" s="40">
        <v>70</v>
      </c>
      <c r="K18" s="62">
        <v>30</v>
      </c>
      <c r="L18" s="24">
        <v>9.3000000000000007</v>
      </c>
    </row>
    <row r="19" spans="1:12" ht="15">
      <c r="A19" s="19"/>
      <c r="B19" s="20"/>
      <c r="C19" s="21"/>
      <c r="D19" s="25" t="s">
        <v>41</v>
      </c>
      <c r="E19" s="38" t="s">
        <v>42</v>
      </c>
      <c r="F19" s="39">
        <v>30</v>
      </c>
      <c r="G19" s="40">
        <v>1.87</v>
      </c>
      <c r="H19" s="40">
        <v>0.25</v>
      </c>
      <c r="I19" s="61">
        <v>14.75</v>
      </c>
      <c r="J19" s="40">
        <v>70.3</v>
      </c>
      <c r="K19" s="62">
        <v>108</v>
      </c>
      <c r="L19" s="24">
        <v>1.53</v>
      </c>
    </row>
    <row r="20" spans="1:12" ht="15">
      <c r="A20" s="19"/>
      <c r="B20" s="20"/>
      <c r="C20" s="21"/>
      <c r="D20" s="25" t="s">
        <v>43</v>
      </c>
      <c r="E20" s="38" t="s">
        <v>44</v>
      </c>
      <c r="F20" s="39">
        <v>20</v>
      </c>
      <c r="G20" s="40">
        <v>1.4</v>
      </c>
      <c r="H20" s="40">
        <v>0.22</v>
      </c>
      <c r="I20" s="61">
        <v>9.2799999999999994</v>
      </c>
      <c r="J20" s="40">
        <v>45.8</v>
      </c>
      <c r="K20" s="62">
        <v>110</v>
      </c>
      <c r="L20" s="24">
        <v>0.98</v>
      </c>
    </row>
    <row r="21" spans="1:12" ht="15">
      <c r="A21" s="19"/>
      <c r="B21" s="20"/>
      <c r="C21" s="21"/>
      <c r="D21" s="22" t="s">
        <v>45</v>
      </c>
      <c r="E21" s="41" t="s">
        <v>46</v>
      </c>
      <c r="F21" s="42">
        <v>100</v>
      </c>
      <c r="G21" s="43">
        <v>0.4</v>
      </c>
      <c r="H21" s="43">
        <v>0.4</v>
      </c>
      <c r="I21" s="63">
        <v>9.8000000000000007</v>
      </c>
      <c r="J21" s="43">
        <v>44</v>
      </c>
      <c r="K21" s="64">
        <v>6</v>
      </c>
      <c r="L21" s="24">
        <v>15</v>
      </c>
    </row>
    <row r="22" spans="1:12" ht="15">
      <c r="A22" s="19"/>
      <c r="B22" s="20"/>
      <c r="C22" s="21"/>
      <c r="D22" s="22"/>
      <c r="E22" s="44"/>
      <c r="F22" s="24"/>
      <c r="G22" s="24"/>
      <c r="H22" s="24"/>
      <c r="I22" s="24"/>
      <c r="J22" s="24"/>
      <c r="K22" s="57"/>
      <c r="L22" s="24"/>
    </row>
    <row r="23" spans="1:12" ht="15">
      <c r="A23" s="26"/>
      <c r="B23" s="27"/>
      <c r="C23" s="28"/>
      <c r="D23" s="29" t="s">
        <v>30</v>
      </c>
      <c r="E23" s="30"/>
      <c r="F23" s="31">
        <f>SUM(F14:F22)</f>
        <v>860</v>
      </c>
      <c r="G23" s="31">
        <f t="shared" ref="G23:J23" si="2">SUM(G14:G22)</f>
        <v>25.310000000000002</v>
      </c>
      <c r="H23" s="31">
        <f t="shared" si="2"/>
        <v>25.509999999999998</v>
      </c>
      <c r="I23" s="31">
        <f t="shared" si="2"/>
        <v>101.39</v>
      </c>
      <c r="J23" s="31">
        <f t="shared" si="2"/>
        <v>761.65999999999985</v>
      </c>
      <c r="K23" s="58"/>
      <c r="L23" s="31">
        <f t="shared" ref="L23" si="3">SUM(L14:L22)</f>
        <v>90</v>
      </c>
    </row>
    <row r="24" spans="1:12" ht="15">
      <c r="A24" s="45">
        <f>A6</f>
        <v>1</v>
      </c>
      <c r="B24" s="46">
        <f>B6</f>
        <v>1</v>
      </c>
      <c r="C24" s="83" t="s">
        <v>47</v>
      </c>
      <c r="D24" s="84"/>
      <c r="E24" s="47"/>
      <c r="F24" s="48">
        <f>F13+F23</f>
        <v>860</v>
      </c>
      <c r="G24" s="48">
        <f t="shared" ref="G24:J24" si="4">G13+G23</f>
        <v>25.310000000000002</v>
      </c>
      <c r="H24" s="48">
        <f t="shared" si="4"/>
        <v>25.509999999999998</v>
      </c>
      <c r="I24" s="48">
        <f t="shared" si="4"/>
        <v>101.39</v>
      </c>
      <c r="J24" s="48">
        <f t="shared" si="4"/>
        <v>761.65999999999985</v>
      </c>
      <c r="K24" s="48"/>
      <c r="L24" s="48">
        <f t="shared" ref="L24" si="5">L13+L23</f>
        <v>90</v>
      </c>
    </row>
    <row r="25" spans="1:12" ht="15">
      <c r="A25" s="49">
        <v>1</v>
      </c>
      <c r="B25" s="20">
        <v>2</v>
      </c>
      <c r="C25" s="15" t="s">
        <v>25</v>
      </c>
      <c r="D25" s="16" t="s">
        <v>26</v>
      </c>
      <c r="E25" s="17"/>
      <c r="F25" s="18"/>
      <c r="G25" s="18"/>
      <c r="H25" s="18"/>
      <c r="I25" s="18"/>
      <c r="J25" s="18"/>
      <c r="K25" s="56"/>
      <c r="L25" s="18"/>
    </row>
    <row r="26" spans="1:12" ht="15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57"/>
      <c r="L26" s="24"/>
    </row>
    <row r="27" spans="1:12" ht="15">
      <c r="A27" s="49"/>
      <c r="B27" s="20"/>
      <c r="C27" s="21"/>
      <c r="D27" s="25" t="s">
        <v>27</v>
      </c>
      <c r="E27" s="23"/>
      <c r="F27" s="24"/>
      <c r="G27" s="24"/>
      <c r="H27" s="24"/>
      <c r="I27" s="24"/>
      <c r="J27" s="24"/>
      <c r="K27" s="57"/>
      <c r="L27" s="24"/>
    </row>
    <row r="28" spans="1:12" ht="15">
      <c r="A28" s="49"/>
      <c r="B28" s="20"/>
      <c r="C28" s="21"/>
      <c r="D28" s="25" t="s">
        <v>28</v>
      </c>
      <c r="E28" s="23"/>
      <c r="F28" s="24"/>
      <c r="G28" s="24"/>
      <c r="H28" s="24"/>
      <c r="I28" s="24"/>
      <c r="J28" s="24"/>
      <c r="K28" s="57"/>
      <c r="L28" s="24"/>
    </row>
    <row r="29" spans="1:12" ht="15">
      <c r="A29" s="49"/>
      <c r="B29" s="20"/>
      <c r="C29" s="21"/>
      <c r="D29" s="25" t="s">
        <v>29</v>
      </c>
      <c r="E29" s="23"/>
      <c r="F29" s="24"/>
      <c r="G29" s="24"/>
      <c r="H29" s="24"/>
      <c r="I29" s="24"/>
      <c r="J29" s="24"/>
      <c r="K29" s="57"/>
      <c r="L29" s="24"/>
    </row>
    <row r="30" spans="1:12" ht="15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57"/>
      <c r="L30" s="24"/>
    </row>
    <row r="31" spans="1:12" ht="15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57"/>
      <c r="L31" s="24"/>
    </row>
    <row r="32" spans="1:12" ht="15">
      <c r="A32" s="50"/>
      <c r="B32" s="27"/>
      <c r="C32" s="28"/>
      <c r="D32" s="29" t="s">
        <v>30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58"/>
      <c r="L32" s="31">
        <f t="shared" si="9"/>
        <v>0</v>
      </c>
    </row>
    <row r="33" spans="1:12" ht="15">
      <c r="A33" s="33">
        <f>A25</f>
        <v>1</v>
      </c>
      <c r="B33" s="33">
        <f>B25</f>
        <v>2</v>
      </c>
      <c r="C33" s="34" t="s">
        <v>31</v>
      </c>
      <c r="D33" s="25" t="s">
        <v>32</v>
      </c>
      <c r="E33" s="35" t="s">
        <v>48</v>
      </c>
      <c r="F33" s="37">
        <v>60</v>
      </c>
      <c r="G33" s="37">
        <v>1.2</v>
      </c>
      <c r="H33" s="37">
        <v>0.2</v>
      </c>
      <c r="I33" s="59">
        <v>3.1</v>
      </c>
      <c r="J33" s="37">
        <v>31.3</v>
      </c>
      <c r="K33" s="60" t="s">
        <v>49</v>
      </c>
      <c r="L33" s="65">
        <v>9.3000000000000007</v>
      </c>
    </row>
    <row r="34" spans="1:12" ht="15">
      <c r="A34" s="49"/>
      <c r="B34" s="20"/>
      <c r="C34" s="21"/>
      <c r="D34" s="25" t="s">
        <v>33</v>
      </c>
      <c r="E34" s="38" t="s">
        <v>50</v>
      </c>
      <c r="F34" s="40">
        <v>200</v>
      </c>
      <c r="G34" s="40">
        <v>3.7</v>
      </c>
      <c r="H34" s="40">
        <v>8.9600000000000009</v>
      </c>
      <c r="I34" s="61">
        <v>12.13</v>
      </c>
      <c r="J34" s="40">
        <v>135.6</v>
      </c>
      <c r="K34" s="62" t="s">
        <v>51</v>
      </c>
      <c r="L34" s="66">
        <v>27.7</v>
      </c>
    </row>
    <row r="35" spans="1:12" ht="15">
      <c r="A35" s="49"/>
      <c r="B35" s="20"/>
      <c r="C35" s="21"/>
      <c r="D35" s="25" t="s">
        <v>35</v>
      </c>
      <c r="E35" s="38" t="s">
        <v>52</v>
      </c>
      <c r="F35" s="40">
        <v>100</v>
      </c>
      <c r="G35" s="40">
        <v>12.4</v>
      </c>
      <c r="H35" s="40">
        <v>10.220000000000001</v>
      </c>
      <c r="I35" s="61">
        <v>20.100000000000001</v>
      </c>
      <c r="J35" s="40">
        <v>144</v>
      </c>
      <c r="K35" s="62" t="s">
        <v>53</v>
      </c>
      <c r="L35" s="66">
        <v>41.49</v>
      </c>
    </row>
    <row r="36" spans="1:12" ht="15">
      <c r="A36" s="49"/>
      <c r="B36" s="20"/>
      <c r="C36" s="21"/>
      <c r="D36" s="25" t="s">
        <v>38</v>
      </c>
      <c r="E36" s="38" t="s">
        <v>54</v>
      </c>
      <c r="F36" s="40">
        <v>150</v>
      </c>
      <c r="G36" s="40">
        <v>2.87</v>
      </c>
      <c r="H36" s="40">
        <v>4.3</v>
      </c>
      <c r="I36" s="61">
        <v>28.22</v>
      </c>
      <c r="J36" s="40">
        <v>250.57</v>
      </c>
      <c r="K36" s="62" t="s">
        <v>55</v>
      </c>
      <c r="L36" s="66">
        <v>5.5</v>
      </c>
    </row>
    <row r="37" spans="1:12" ht="15">
      <c r="A37" s="49"/>
      <c r="B37" s="20"/>
      <c r="C37" s="21"/>
      <c r="D37" s="25" t="s">
        <v>39</v>
      </c>
      <c r="E37" s="38" t="s">
        <v>56</v>
      </c>
      <c r="F37" s="40">
        <v>200</v>
      </c>
      <c r="G37" s="40">
        <v>0.2</v>
      </c>
      <c r="H37" s="40">
        <v>0</v>
      </c>
      <c r="I37" s="61">
        <v>14</v>
      </c>
      <c r="J37" s="40">
        <v>28</v>
      </c>
      <c r="K37" s="62" t="s">
        <v>57</v>
      </c>
      <c r="L37" s="66">
        <v>3.5</v>
      </c>
    </row>
    <row r="38" spans="1:12" ht="15">
      <c r="A38" s="49"/>
      <c r="B38" s="20"/>
      <c r="C38" s="21"/>
      <c r="D38" s="25" t="s">
        <v>41</v>
      </c>
      <c r="E38" s="38" t="s">
        <v>42</v>
      </c>
      <c r="F38" s="40">
        <v>30</v>
      </c>
      <c r="G38" s="40">
        <v>1.87</v>
      </c>
      <c r="H38" s="40">
        <v>0.25</v>
      </c>
      <c r="I38" s="61">
        <v>14.75</v>
      </c>
      <c r="J38" s="40">
        <v>70.3</v>
      </c>
      <c r="K38" s="62">
        <v>108</v>
      </c>
      <c r="L38" s="66">
        <v>1.53</v>
      </c>
    </row>
    <row r="39" spans="1:12" ht="15">
      <c r="A39" s="49"/>
      <c r="B39" s="20"/>
      <c r="C39" s="21"/>
      <c r="D39" s="25" t="s">
        <v>43</v>
      </c>
      <c r="E39" s="38" t="s">
        <v>44</v>
      </c>
      <c r="F39" s="40">
        <v>20</v>
      </c>
      <c r="G39" s="40">
        <v>1.4</v>
      </c>
      <c r="H39" s="40">
        <v>0.22</v>
      </c>
      <c r="I39" s="61">
        <v>9.2799999999999994</v>
      </c>
      <c r="J39" s="40">
        <v>45.8</v>
      </c>
      <c r="K39" s="62">
        <v>110</v>
      </c>
      <c r="L39" s="66">
        <v>0.98</v>
      </c>
    </row>
    <row r="40" spans="1:12" ht="15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57"/>
      <c r="L40" s="24"/>
    </row>
    <row r="41" spans="1:12" ht="15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57"/>
      <c r="L41" s="24"/>
    </row>
    <row r="42" spans="1:12" ht="15">
      <c r="A42" s="50"/>
      <c r="B42" s="27"/>
      <c r="C42" s="28"/>
      <c r="D42" s="29" t="s">
        <v>30</v>
      </c>
      <c r="E42" s="30"/>
      <c r="F42" s="31">
        <f>SUM(F33:F41)</f>
        <v>760</v>
      </c>
      <c r="G42" s="31">
        <f t="shared" ref="G42" si="10">SUM(G33:G41)</f>
        <v>23.64</v>
      </c>
      <c r="H42" s="31">
        <f t="shared" ref="H42" si="11">SUM(H33:H41)</f>
        <v>24.15</v>
      </c>
      <c r="I42" s="31">
        <f t="shared" ref="I42" si="12">SUM(I33:I41)</f>
        <v>101.58</v>
      </c>
      <c r="J42" s="31">
        <f t="shared" ref="J42:L42" si="13">SUM(J33:J41)</f>
        <v>705.57</v>
      </c>
      <c r="K42" s="58"/>
      <c r="L42" s="31">
        <f t="shared" si="13"/>
        <v>90</v>
      </c>
    </row>
    <row r="43" spans="1:12" ht="15.75" customHeight="1">
      <c r="A43" s="51">
        <f>A25</f>
        <v>1</v>
      </c>
      <c r="B43" s="51">
        <f>B25</f>
        <v>2</v>
      </c>
      <c r="C43" s="83" t="s">
        <v>47</v>
      </c>
      <c r="D43" s="84"/>
      <c r="E43" s="47"/>
      <c r="F43" s="48">
        <f>F32+F42</f>
        <v>760</v>
      </c>
      <c r="G43" s="48">
        <f t="shared" ref="G43" si="14">G32+G42</f>
        <v>23.64</v>
      </c>
      <c r="H43" s="48">
        <f t="shared" ref="H43" si="15">H32+H42</f>
        <v>24.15</v>
      </c>
      <c r="I43" s="48">
        <f t="shared" ref="I43" si="16">I32+I42</f>
        <v>101.58</v>
      </c>
      <c r="J43" s="48">
        <f t="shared" ref="J43:L43" si="17">J32+J42</f>
        <v>705.57</v>
      </c>
      <c r="K43" s="48"/>
      <c r="L43" s="48">
        <f t="shared" si="17"/>
        <v>90</v>
      </c>
    </row>
    <row r="44" spans="1:12" ht="15">
      <c r="A44" s="13">
        <v>1</v>
      </c>
      <c r="B44" s="14">
        <v>3</v>
      </c>
      <c r="C44" s="15" t="s">
        <v>25</v>
      </c>
      <c r="D44" s="16" t="s">
        <v>26</v>
      </c>
      <c r="E44" s="17"/>
      <c r="F44" s="18"/>
      <c r="G44" s="18"/>
      <c r="H44" s="18"/>
      <c r="I44" s="18"/>
      <c r="J44" s="18"/>
      <c r="K44" s="56"/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57"/>
      <c r="L45" s="24"/>
    </row>
    <row r="46" spans="1:12" ht="15">
      <c r="A46" s="19"/>
      <c r="B46" s="20"/>
      <c r="C46" s="21"/>
      <c r="D46" s="25" t="s">
        <v>27</v>
      </c>
      <c r="E46" s="23"/>
      <c r="F46" s="24"/>
      <c r="G46" s="24"/>
      <c r="H46" s="24"/>
      <c r="I46" s="24"/>
      <c r="J46" s="24"/>
      <c r="K46" s="57"/>
      <c r="L46" s="24"/>
    </row>
    <row r="47" spans="1:12" ht="15">
      <c r="A47" s="19"/>
      <c r="B47" s="20"/>
      <c r="C47" s="21"/>
      <c r="D47" s="25" t="s">
        <v>28</v>
      </c>
      <c r="E47" s="23"/>
      <c r="F47" s="24"/>
      <c r="G47" s="24"/>
      <c r="H47" s="24"/>
      <c r="I47" s="24"/>
      <c r="J47" s="24"/>
      <c r="K47" s="57"/>
      <c r="L47" s="24"/>
    </row>
    <row r="48" spans="1:12" ht="15">
      <c r="A48" s="19"/>
      <c r="B48" s="20"/>
      <c r="C48" s="21"/>
      <c r="D48" s="25" t="s">
        <v>29</v>
      </c>
      <c r="E48" s="23"/>
      <c r="F48" s="24"/>
      <c r="G48" s="24"/>
      <c r="H48" s="24"/>
      <c r="I48" s="24"/>
      <c r="J48" s="24"/>
      <c r="K48" s="57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57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57"/>
      <c r="L50" s="24"/>
    </row>
    <row r="51" spans="1:12" ht="15">
      <c r="A51" s="26"/>
      <c r="B51" s="27"/>
      <c r="C51" s="28"/>
      <c r="D51" s="29" t="s">
        <v>30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58"/>
      <c r="L51" s="31">
        <f t="shared" si="21"/>
        <v>0</v>
      </c>
    </row>
    <row r="52" spans="1:12" ht="15">
      <c r="A52" s="32">
        <f>A44</f>
        <v>1</v>
      </c>
      <c r="B52" s="33">
        <f>B44</f>
        <v>3</v>
      </c>
      <c r="C52" s="34" t="s">
        <v>31</v>
      </c>
      <c r="D52" s="25" t="s">
        <v>32</v>
      </c>
      <c r="E52" s="35" t="s">
        <v>58</v>
      </c>
      <c r="F52" s="36">
        <v>60</v>
      </c>
      <c r="G52" s="37">
        <v>1.88</v>
      </c>
      <c r="H52" s="37">
        <v>1.1200000000000001</v>
      </c>
      <c r="I52" s="59">
        <v>3.9</v>
      </c>
      <c r="J52" s="37">
        <v>26</v>
      </c>
      <c r="K52" s="60">
        <v>29</v>
      </c>
      <c r="L52" s="24">
        <v>14</v>
      </c>
    </row>
    <row r="53" spans="1:12" ht="15">
      <c r="A53" s="19"/>
      <c r="B53" s="20"/>
      <c r="C53" s="21"/>
      <c r="D53" s="25" t="s">
        <v>33</v>
      </c>
      <c r="E53" s="38" t="s">
        <v>59</v>
      </c>
      <c r="F53" s="39">
        <v>200</v>
      </c>
      <c r="G53" s="40">
        <v>5.16</v>
      </c>
      <c r="H53" s="40">
        <v>2.78</v>
      </c>
      <c r="I53" s="61">
        <v>18.5</v>
      </c>
      <c r="J53" s="40">
        <v>119.6</v>
      </c>
      <c r="K53" s="62" t="s">
        <v>60</v>
      </c>
      <c r="L53" s="24">
        <v>20</v>
      </c>
    </row>
    <row r="54" spans="1:12" ht="15">
      <c r="A54" s="19"/>
      <c r="B54" s="20"/>
      <c r="C54" s="21"/>
      <c r="D54" s="25" t="s">
        <v>35</v>
      </c>
      <c r="E54" s="38" t="s">
        <v>61</v>
      </c>
      <c r="F54" s="39">
        <v>100</v>
      </c>
      <c r="G54" s="40">
        <v>14.63</v>
      </c>
      <c r="H54" s="40">
        <v>20.45</v>
      </c>
      <c r="I54" s="61">
        <v>53.11</v>
      </c>
      <c r="J54" s="40">
        <v>397.7</v>
      </c>
      <c r="K54" s="62" t="s">
        <v>62</v>
      </c>
      <c r="L54" s="24">
        <v>49.99</v>
      </c>
    </row>
    <row r="55" spans="1:12" ht="15">
      <c r="A55" s="19"/>
      <c r="B55" s="20"/>
      <c r="C55" s="21"/>
      <c r="D55" s="25" t="s">
        <v>38</v>
      </c>
      <c r="E55" s="38"/>
      <c r="F55" s="39">
        <v>150</v>
      </c>
      <c r="G55" s="40"/>
      <c r="H55" s="40"/>
      <c r="I55" s="61"/>
      <c r="J55" s="40"/>
      <c r="K55" s="62"/>
      <c r="L55" s="24"/>
    </row>
    <row r="56" spans="1:12" ht="15">
      <c r="A56" s="19"/>
      <c r="B56" s="20"/>
      <c r="C56" s="21"/>
      <c r="D56" s="25" t="s">
        <v>39</v>
      </c>
      <c r="E56" s="38" t="s">
        <v>107</v>
      </c>
      <c r="F56" s="39">
        <v>200</v>
      </c>
      <c r="G56" s="40">
        <v>0.04</v>
      </c>
      <c r="H56" s="40">
        <v>0</v>
      </c>
      <c r="I56" s="61">
        <v>5</v>
      </c>
      <c r="J56" s="40">
        <v>59.5</v>
      </c>
      <c r="K56" s="62" t="s">
        <v>108</v>
      </c>
      <c r="L56" s="24">
        <v>3.5</v>
      </c>
    </row>
    <row r="57" spans="1:12" ht="15">
      <c r="A57" s="19"/>
      <c r="B57" s="20"/>
      <c r="C57" s="21"/>
      <c r="D57" s="25" t="s">
        <v>41</v>
      </c>
      <c r="E57" s="38" t="s">
        <v>42</v>
      </c>
      <c r="F57" s="39">
        <v>30</v>
      </c>
      <c r="G57" s="40">
        <v>1.87</v>
      </c>
      <c r="H57" s="40">
        <v>0.25</v>
      </c>
      <c r="I57" s="61">
        <v>14.75</v>
      </c>
      <c r="J57" s="40">
        <v>70.3</v>
      </c>
      <c r="K57" s="62">
        <v>108</v>
      </c>
      <c r="L57" s="24">
        <v>1.53</v>
      </c>
    </row>
    <row r="58" spans="1:12" ht="15">
      <c r="A58" s="19"/>
      <c r="B58" s="20"/>
      <c r="C58" s="21"/>
      <c r="D58" s="25" t="s">
        <v>43</v>
      </c>
      <c r="E58" s="38" t="s">
        <v>44</v>
      </c>
      <c r="F58" s="39">
        <v>20</v>
      </c>
      <c r="G58" s="40">
        <v>1.4</v>
      </c>
      <c r="H58" s="40">
        <v>0.22</v>
      </c>
      <c r="I58" s="61">
        <v>9.2799999999999994</v>
      </c>
      <c r="J58" s="40">
        <v>45.8</v>
      </c>
      <c r="K58" s="62">
        <v>110</v>
      </c>
      <c r="L58" s="24">
        <v>0.98</v>
      </c>
    </row>
    <row r="59" spans="1:12" ht="15">
      <c r="A59" s="19"/>
      <c r="B59" s="20"/>
      <c r="C59" s="21"/>
      <c r="D59" s="22"/>
      <c r="E59" s="52"/>
      <c r="F59" s="42"/>
      <c r="G59" s="24"/>
      <c r="H59" s="24"/>
      <c r="I59" s="24"/>
      <c r="J59" s="24"/>
      <c r="K59" s="57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57"/>
      <c r="L60" s="24"/>
    </row>
    <row r="61" spans="1:12" ht="15">
      <c r="A61" s="26"/>
      <c r="B61" s="27"/>
      <c r="C61" s="28"/>
      <c r="D61" s="29" t="s">
        <v>30</v>
      </c>
      <c r="E61" s="30"/>
      <c r="F61" s="31">
        <f>SUM(F52:F60)</f>
        <v>760</v>
      </c>
      <c r="G61" s="31">
        <f t="shared" ref="G61" si="22">SUM(G52:G60)</f>
        <v>24.98</v>
      </c>
      <c r="H61" s="31">
        <f t="shared" ref="H61" si="23">SUM(H52:H60)</f>
        <v>24.82</v>
      </c>
      <c r="I61" s="31">
        <f t="shared" ref="I61" si="24">SUM(I52:I60)</f>
        <v>104.53999999999999</v>
      </c>
      <c r="J61" s="31">
        <f t="shared" ref="J61:L61" si="25">SUM(J52:J60)</f>
        <v>718.9</v>
      </c>
      <c r="K61" s="58"/>
      <c r="L61" s="31">
        <f t="shared" si="25"/>
        <v>90</v>
      </c>
    </row>
    <row r="62" spans="1:12" ht="15.75" customHeight="1">
      <c r="A62" s="45">
        <f>A44</f>
        <v>1</v>
      </c>
      <c r="B62" s="46">
        <f>B44</f>
        <v>3</v>
      </c>
      <c r="C62" s="83" t="s">
        <v>47</v>
      </c>
      <c r="D62" s="84"/>
      <c r="E62" s="47"/>
      <c r="F62" s="48">
        <f>F51+F61</f>
        <v>760</v>
      </c>
      <c r="G62" s="48">
        <f t="shared" ref="G62" si="26">G51+G61</f>
        <v>24.98</v>
      </c>
      <c r="H62" s="48">
        <f t="shared" ref="H62" si="27">H51+H61</f>
        <v>24.82</v>
      </c>
      <c r="I62" s="48">
        <f t="shared" ref="I62" si="28">I51+I61</f>
        <v>104.53999999999999</v>
      </c>
      <c r="J62" s="48">
        <f t="shared" ref="J62:L62" si="29">J51+J61</f>
        <v>718.9</v>
      </c>
      <c r="K62" s="48"/>
      <c r="L62" s="48">
        <f t="shared" si="29"/>
        <v>90</v>
      </c>
    </row>
    <row r="63" spans="1:12" ht="15">
      <c r="A63" s="13">
        <v>1</v>
      </c>
      <c r="B63" s="14">
        <v>4</v>
      </c>
      <c r="C63" s="15" t="s">
        <v>25</v>
      </c>
      <c r="D63" s="16" t="s">
        <v>26</v>
      </c>
      <c r="E63" s="17"/>
      <c r="F63" s="18"/>
      <c r="G63" s="18"/>
      <c r="H63" s="18"/>
      <c r="I63" s="18"/>
      <c r="J63" s="18"/>
      <c r="K63" s="56"/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57"/>
      <c r="L64" s="24"/>
    </row>
    <row r="65" spans="1:12" ht="15">
      <c r="A65" s="19"/>
      <c r="B65" s="20"/>
      <c r="C65" s="21"/>
      <c r="D65" s="25" t="s">
        <v>27</v>
      </c>
      <c r="E65" s="23"/>
      <c r="F65" s="24"/>
      <c r="G65" s="24"/>
      <c r="H65" s="24"/>
      <c r="I65" s="24"/>
      <c r="J65" s="24"/>
      <c r="K65" s="57"/>
      <c r="L65" s="24"/>
    </row>
    <row r="66" spans="1:12" ht="15">
      <c r="A66" s="19"/>
      <c r="B66" s="20"/>
      <c r="C66" s="21"/>
      <c r="D66" s="25" t="s">
        <v>28</v>
      </c>
      <c r="E66" s="23"/>
      <c r="F66" s="24"/>
      <c r="G66" s="24"/>
      <c r="H66" s="24"/>
      <c r="I66" s="24"/>
      <c r="J66" s="24"/>
      <c r="K66" s="57"/>
      <c r="L66" s="24"/>
    </row>
    <row r="67" spans="1:12" ht="15">
      <c r="A67" s="19"/>
      <c r="B67" s="20"/>
      <c r="C67" s="21"/>
      <c r="D67" s="25" t="s">
        <v>29</v>
      </c>
      <c r="E67" s="23"/>
      <c r="F67" s="24"/>
      <c r="G67" s="24"/>
      <c r="H67" s="24"/>
      <c r="I67" s="24"/>
      <c r="J67" s="24"/>
      <c r="K67" s="57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57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57"/>
      <c r="L69" s="24"/>
    </row>
    <row r="70" spans="1:12" ht="15">
      <c r="A70" s="26"/>
      <c r="B70" s="27"/>
      <c r="C70" s="28"/>
      <c r="D70" s="29" t="s">
        <v>30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58"/>
      <c r="L70" s="31">
        <f t="shared" si="33"/>
        <v>0</v>
      </c>
    </row>
    <row r="71" spans="1:12" ht="15">
      <c r="A71" s="32">
        <f>A63</f>
        <v>1</v>
      </c>
      <c r="B71" s="33">
        <f>B63</f>
        <v>4</v>
      </c>
      <c r="C71" s="34" t="s">
        <v>31</v>
      </c>
      <c r="D71" s="25" t="s">
        <v>32</v>
      </c>
      <c r="E71" s="67" t="s">
        <v>116</v>
      </c>
      <c r="F71" s="68">
        <v>60</v>
      </c>
      <c r="G71" s="37">
        <v>1.6</v>
      </c>
      <c r="H71" s="37">
        <v>3.1</v>
      </c>
      <c r="I71" s="59">
        <v>6.2</v>
      </c>
      <c r="J71" s="36">
        <v>85.7</v>
      </c>
      <c r="K71" s="57" t="s">
        <v>117</v>
      </c>
      <c r="L71" s="24">
        <v>4.5</v>
      </c>
    </row>
    <row r="72" spans="1:12" ht="15">
      <c r="A72" s="19"/>
      <c r="B72" s="20"/>
      <c r="C72" s="21"/>
      <c r="D72" s="25" t="s">
        <v>33</v>
      </c>
      <c r="E72" s="69" t="s">
        <v>63</v>
      </c>
      <c r="F72" s="36">
        <v>200</v>
      </c>
      <c r="G72" s="40">
        <v>6.74</v>
      </c>
      <c r="H72" s="40">
        <v>3.8</v>
      </c>
      <c r="I72" s="61">
        <v>10.62</v>
      </c>
      <c r="J72" s="39">
        <v>125.52</v>
      </c>
      <c r="K72" s="57" t="s">
        <v>64</v>
      </c>
      <c r="L72" s="24">
        <v>34.19</v>
      </c>
    </row>
    <row r="73" spans="1:12" ht="15">
      <c r="A73" s="19"/>
      <c r="B73" s="20"/>
      <c r="C73" s="21"/>
      <c r="D73" s="25" t="s">
        <v>35</v>
      </c>
      <c r="E73" s="69" t="s">
        <v>65</v>
      </c>
      <c r="F73" s="39">
        <v>100</v>
      </c>
      <c r="G73" s="40">
        <v>9</v>
      </c>
      <c r="H73" s="40">
        <v>13.4</v>
      </c>
      <c r="I73" s="61">
        <v>15</v>
      </c>
      <c r="J73" s="39">
        <v>207.5</v>
      </c>
      <c r="K73" s="57" t="s">
        <v>66</v>
      </c>
      <c r="L73" s="24">
        <v>40</v>
      </c>
    </row>
    <row r="74" spans="1:12" ht="15">
      <c r="A74" s="19"/>
      <c r="B74" s="20"/>
      <c r="C74" s="21"/>
      <c r="D74" s="25" t="s">
        <v>38</v>
      </c>
      <c r="E74" s="69" t="s">
        <v>67</v>
      </c>
      <c r="F74" s="39">
        <v>150</v>
      </c>
      <c r="G74" s="40">
        <v>3.46</v>
      </c>
      <c r="H74" s="40">
        <v>3.8</v>
      </c>
      <c r="I74" s="61">
        <v>30.8</v>
      </c>
      <c r="J74" s="39">
        <v>190.8</v>
      </c>
      <c r="K74" s="57" t="s">
        <v>68</v>
      </c>
      <c r="L74" s="24">
        <v>4.5</v>
      </c>
    </row>
    <row r="75" spans="1:12" ht="15">
      <c r="A75" s="19"/>
      <c r="B75" s="20"/>
      <c r="C75" s="21"/>
      <c r="D75" s="25" t="s">
        <v>39</v>
      </c>
      <c r="E75" s="69" t="s">
        <v>69</v>
      </c>
      <c r="F75" s="39">
        <v>200</v>
      </c>
      <c r="G75" s="40">
        <v>0.04</v>
      </c>
      <c r="H75" s="40">
        <v>0</v>
      </c>
      <c r="I75" s="61">
        <v>20.76</v>
      </c>
      <c r="J75" s="39">
        <v>94.2</v>
      </c>
      <c r="K75" s="57">
        <v>62</v>
      </c>
      <c r="L75" s="24">
        <v>4.3</v>
      </c>
    </row>
    <row r="76" spans="1:12" ht="15">
      <c r="A76" s="19"/>
      <c r="B76" s="20"/>
      <c r="C76" s="21"/>
      <c r="D76" s="25" t="s">
        <v>41</v>
      </c>
      <c r="E76" s="69" t="s">
        <v>42</v>
      </c>
      <c r="F76" s="39">
        <v>30</v>
      </c>
      <c r="G76" s="40">
        <v>1.87</v>
      </c>
      <c r="H76" s="40">
        <v>0.25</v>
      </c>
      <c r="I76" s="61">
        <v>14.75</v>
      </c>
      <c r="J76" s="39">
        <v>70.3</v>
      </c>
      <c r="K76" s="57">
        <v>108</v>
      </c>
      <c r="L76" s="24">
        <v>1.53</v>
      </c>
    </row>
    <row r="77" spans="1:12" ht="15">
      <c r="A77" s="19"/>
      <c r="B77" s="20"/>
      <c r="C77" s="21"/>
      <c r="D77" s="25" t="s">
        <v>43</v>
      </c>
      <c r="E77" s="69" t="s">
        <v>44</v>
      </c>
      <c r="F77" s="39">
        <v>20</v>
      </c>
      <c r="G77" s="40">
        <v>1.4</v>
      </c>
      <c r="H77" s="40">
        <v>0.22</v>
      </c>
      <c r="I77" s="61">
        <v>9.2799999999999994</v>
      </c>
      <c r="J77" s="39">
        <v>45.8</v>
      </c>
      <c r="K77" s="57">
        <v>110</v>
      </c>
      <c r="L77" s="24">
        <v>0.98</v>
      </c>
    </row>
    <row r="78" spans="1:12" ht="15">
      <c r="A78" s="19"/>
      <c r="B78" s="20"/>
      <c r="C78" s="21"/>
      <c r="D78" s="22"/>
      <c r="E78" s="23"/>
      <c r="F78" s="39"/>
      <c r="G78" s="24"/>
      <c r="H78" s="24"/>
      <c r="I78" s="24"/>
      <c r="J78" s="24"/>
      <c r="K78" s="57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57"/>
      <c r="L79" s="24"/>
    </row>
    <row r="80" spans="1:12" ht="15">
      <c r="A80" s="26"/>
      <c r="B80" s="27"/>
      <c r="C80" s="28"/>
      <c r="D80" s="29" t="s">
        <v>30</v>
      </c>
      <c r="E80" s="30"/>
      <c r="F80" s="31">
        <f>SUM(F71:F79)</f>
        <v>760</v>
      </c>
      <c r="G80" s="31">
        <f t="shared" ref="G80" si="34">SUM(G71:G79)</f>
        <v>24.11</v>
      </c>
      <c r="H80" s="31">
        <f t="shared" ref="H80" si="35">SUM(H71:H79)</f>
        <v>24.57</v>
      </c>
      <c r="I80" s="31">
        <f t="shared" ref="I80" si="36">SUM(I71:I79)</f>
        <v>107.41000000000001</v>
      </c>
      <c r="J80" s="31">
        <f t="shared" ref="J80:L80" si="37">SUM(J71:J79)</f>
        <v>819.82</v>
      </c>
      <c r="K80" s="58"/>
      <c r="L80" s="31">
        <f t="shared" si="37"/>
        <v>90</v>
      </c>
    </row>
    <row r="81" spans="1:12" ht="15.75" customHeight="1">
      <c r="A81" s="45">
        <f>A63</f>
        <v>1</v>
      </c>
      <c r="B81" s="46">
        <f>B63</f>
        <v>4</v>
      </c>
      <c r="C81" s="83" t="s">
        <v>47</v>
      </c>
      <c r="D81" s="84"/>
      <c r="E81" s="47"/>
      <c r="F81" s="48">
        <f>F70+F80</f>
        <v>760</v>
      </c>
      <c r="G81" s="48">
        <f t="shared" ref="G81" si="38">G70+G80</f>
        <v>24.11</v>
      </c>
      <c r="H81" s="48">
        <f t="shared" ref="H81" si="39">H70+H80</f>
        <v>24.57</v>
      </c>
      <c r="I81" s="48">
        <f t="shared" ref="I81" si="40">I70+I80</f>
        <v>107.41000000000001</v>
      </c>
      <c r="J81" s="48">
        <f t="shared" ref="J81:L81" si="41">J70+J80</f>
        <v>819.82</v>
      </c>
      <c r="K81" s="48"/>
      <c r="L81" s="48">
        <f t="shared" si="41"/>
        <v>90</v>
      </c>
    </row>
    <row r="82" spans="1:12" ht="15">
      <c r="A82" s="13">
        <v>1</v>
      </c>
      <c r="B82" s="14">
        <v>5</v>
      </c>
      <c r="C82" s="15" t="s">
        <v>25</v>
      </c>
      <c r="D82" s="16" t="s">
        <v>26</v>
      </c>
      <c r="E82" s="17"/>
      <c r="F82" s="18"/>
      <c r="G82" s="18"/>
      <c r="H82" s="18"/>
      <c r="I82" s="18"/>
      <c r="J82" s="18"/>
      <c r="K82" s="56"/>
      <c r="L82" s="18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57"/>
      <c r="L83" s="24"/>
    </row>
    <row r="84" spans="1:12" ht="15">
      <c r="A84" s="19"/>
      <c r="B84" s="20"/>
      <c r="C84" s="21"/>
      <c r="D84" s="25" t="s">
        <v>27</v>
      </c>
      <c r="E84" s="23"/>
      <c r="F84" s="24"/>
      <c r="G84" s="24"/>
      <c r="H84" s="24"/>
      <c r="I84" s="24"/>
      <c r="J84" s="24"/>
      <c r="K84" s="57"/>
      <c r="L84" s="24"/>
    </row>
    <row r="85" spans="1:12" ht="15">
      <c r="A85" s="19"/>
      <c r="B85" s="20"/>
      <c r="C85" s="21"/>
      <c r="D85" s="25" t="s">
        <v>28</v>
      </c>
      <c r="E85" s="23"/>
      <c r="F85" s="24"/>
      <c r="G85" s="24"/>
      <c r="H85" s="24"/>
      <c r="I85" s="24"/>
      <c r="J85" s="24"/>
      <c r="K85" s="57"/>
      <c r="L85" s="24"/>
    </row>
    <row r="86" spans="1:12" ht="15">
      <c r="A86" s="19"/>
      <c r="B86" s="20"/>
      <c r="C86" s="21"/>
      <c r="D86" s="25" t="s">
        <v>29</v>
      </c>
      <c r="E86" s="23"/>
      <c r="F86" s="24"/>
      <c r="G86" s="24"/>
      <c r="H86" s="24"/>
      <c r="I86" s="24"/>
      <c r="J86" s="24"/>
      <c r="K86" s="57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57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57"/>
      <c r="L88" s="24"/>
    </row>
    <row r="89" spans="1:12" ht="15">
      <c r="A89" s="26"/>
      <c r="B89" s="27"/>
      <c r="C89" s="28"/>
      <c r="D89" s="29" t="s">
        <v>30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58"/>
      <c r="L89" s="31">
        <f t="shared" si="45"/>
        <v>0</v>
      </c>
    </row>
    <row r="90" spans="1:12" ht="15">
      <c r="A90" s="32">
        <f>A82</f>
        <v>1</v>
      </c>
      <c r="B90" s="33">
        <f>B82</f>
        <v>5</v>
      </c>
      <c r="C90" s="34" t="s">
        <v>31</v>
      </c>
      <c r="D90" s="25" t="s">
        <v>32</v>
      </c>
      <c r="E90" s="35" t="s">
        <v>70</v>
      </c>
      <c r="F90" s="24">
        <v>60</v>
      </c>
      <c r="G90" s="37">
        <v>0.8</v>
      </c>
      <c r="H90" s="37">
        <v>1.7</v>
      </c>
      <c r="I90" s="59">
        <v>4.5999999999999996</v>
      </c>
      <c r="J90" s="37">
        <v>45.6</v>
      </c>
      <c r="K90" s="60" t="s">
        <v>71</v>
      </c>
      <c r="L90" s="24">
        <v>4</v>
      </c>
    </row>
    <row r="91" spans="1:12" ht="15">
      <c r="A91" s="19"/>
      <c r="B91" s="20"/>
      <c r="C91" s="21"/>
      <c r="D91" s="25" t="s">
        <v>33</v>
      </c>
      <c r="E91" s="23" t="s">
        <v>72</v>
      </c>
      <c r="F91" s="24">
        <v>200</v>
      </c>
      <c r="G91" s="40">
        <v>7.08</v>
      </c>
      <c r="H91" s="40">
        <v>5.82</v>
      </c>
      <c r="I91" s="61">
        <v>10.7</v>
      </c>
      <c r="J91" s="40">
        <v>107.58</v>
      </c>
      <c r="K91" s="57" t="s">
        <v>73</v>
      </c>
      <c r="L91" s="24">
        <v>20.99</v>
      </c>
    </row>
    <row r="92" spans="1:12" ht="15">
      <c r="A92" s="19"/>
      <c r="B92" s="20"/>
      <c r="C92" s="21"/>
      <c r="D92" s="25" t="s">
        <v>35</v>
      </c>
      <c r="E92" s="23" t="s">
        <v>74</v>
      </c>
      <c r="F92" s="24">
        <v>100</v>
      </c>
      <c r="G92" s="40">
        <v>9.6</v>
      </c>
      <c r="H92" s="40">
        <v>6.1</v>
      </c>
      <c r="I92" s="61">
        <v>30.75</v>
      </c>
      <c r="J92" s="40">
        <v>203.6</v>
      </c>
      <c r="K92" s="57" t="s">
        <v>75</v>
      </c>
      <c r="L92" s="24">
        <v>37</v>
      </c>
    </row>
    <row r="93" spans="1:12" ht="15">
      <c r="A93" s="19"/>
      <c r="B93" s="20"/>
      <c r="C93" s="21"/>
      <c r="D93" s="25" t="s">
        <v>38</v>
      </c>
      <c r="E93" s="23" t="s">
        <v>76</v>
      </c>
      <c r="F93" s="24">
        <v>150</v>
      </c>
      <c r="G93" s="40">
        <v>3.2</v>
      </c>
      <c r="H93" s="40">
        <v>10.02</v>
      </c>
      <c r="I93" s="61">
        <v>29.8</v>
      </c>
      <c r="J93" s="40">
        <v>247.6</v>
      </c>
      <c r="K93" s="57" t="s">
        <v>77</v>
      </c>
      <c r="L93" s="24">
        <v>22</v>
      </c>
    </row>
    <row r="94" spans="1:12" ht="15">
      <c r="A94" s="19"/>
      <c r="B94" s="20"/>
      <c r="C94" s="21"/>
      <c r="D94" s="25" t="s">
        <v>39</v>
      </c>
      <c r="E94" s="23" t="s">
        <v>107</v>
      </c>
      <c r="F94" s="24">
        <v>200</v>
      </c>
      <c r="G94" s="40">
        <v>0.04</v>
      </c>
      <c r="H94" s="40">
        <v>0</v>
      </c>
      <c r="I94" s="61">
        <v>5</v>
      </c>
      <c r="J94" s="40">
        <v>59.5</v>
      </c>
      <c r="K94" s="57" t="s">
        <v>108</v>
      </c>
      <c r="L94" s="24">
        <v>3.5</v>
      </c>
    </row>
    <row r="95" spans="1:12" ht="15">
      <c r="A95" s="19"/>
      <c r="B95" s="20"/>
      <c r="C95" s="21"/>
      <c r="D95" s="25" t="s">
        <v>41</v>
      </c>
      <c r="E95" s="23" t="s">
        <v>42</v>
      </c>
      <c r="F95" s="24">
        <v>30</v>
      </c>
      <c r="G95" s="40">
        <v>1.87</v>
      </c>
      <c r="H95" s="40">
        <v>0.25</v>
      </c>
      <c r="I95" s="61">
        <v>14.75</v>
      </c>
      <c r="J95" s="40">
        <v>70.3</v>
      </c>
      <c r="K95" s="57">
        <v>108</v>
      </c>
      <c r="L95" s="24">
        <v>1.53</v>
      </c>
    </row>
    <row r="96" spans="1:12" ht="15">
      <c r="A96" s="19"/>
      <c r="B96" s="20"/>
      <c r="C96" s="21"/>
      <c r="D96" s="25" t="s">
        <v>43</v>
      </c>
      <c r="E96" s="23" t="s">
        <v>44</v>
      </c>
      <c r="F96" s="24">
        <v>20</v>
      </c>
      <c r="G96" s="40">
        <v>1.4</v>
      </c>
      <c r="H96" s="40">
        <v>0.22</v>
      </c>
      <c r="I96" s="61">
        <v>9.2799999999999994</v>
      </c>
      <c r="J96" s="40">
        <v>45.8</v>
      </c>
      <c r="K96" s="57">
        <v>110</v>
      </c>
      <c r="L96" s="24">
        <v>0.98</v>
      </c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43"/>
      <c r="K97" s="57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57"/>
      <c r="L98" s="24"/>
    </row>
    <row r="99" spans="1:12" ht="15">
      <c r="A99" s="26"/>
      <c r="B99" s="27"/>
      <c r="C99" s="28"/>
      <c r="D99" s="29" t="s">
        <v>30</v>
      </c>
      <c r="E99" s="30"/>
      <c r="F99" s="31">
        <f>SUM(F90:F98)</f>
        <v>760</v>
      </c>
      <c r="G99" s="31">
        <f t="shared" ref="G99" si="46">SUM(G90:G98)</f>
        <v>23.99</v>
      </c>
      <c r="H99" s="31">
        <f t="shared" ref="H99" si="47">SUM(H90:H98)</f>
        <v>24.11</v>
      </c>
      <c r="I99" s="31">
        <f t="shared" ref="I99" si="48">SUM(I90:I98)</f>
        <v>104.88</v>
      </c>
      <c r="J99" s="31">
        <f t="shared" ref="J99:L99" si="49">SUM(J90:J98)</f>
        <v>779.9799999999999</v>
      </c>
      <c r="K99" s="58"/>
      <c r="L99" s="31">
        <f t="shared" si="49"/>
        <v>90</v>
      </c>
    </row>
    <row r="100" spans="1:12" ht="15.75" customHeight="1">
      <c r="A100" s="45">
        <f>A82</f>
        <v>1</v>
      </c>
      <c r="B100" s="46">
        <f>B82</f>
        <v>5</v>
      </c>
      <c r="C100" s="83" t="s">
        <v>47</v>
      </c>
      <c r="D100" s="84"/>
      <c r="E100" s="47"/>
      <c r="F100" s="48">
        <f>F89+F99</f>
        <v>760</v>
      </c>
      <c r="G100" s="48">
        <f t="shared" ref="G100" si="50">G89+G99</f>
        <v>23.99</v>
      </c>
      <c r="H100" s="48">
        <f t="shared" ref="H100" si="51">H89+H99</f>
        <v>24.11</v>
      </c>
      <c r="I100" s="48">
        <f t="shared" ref="I100" si="52">I89+I99</f>
        <v>104.88</v>
      </c>
      <c r="J100" s="48">
        <f t="shared" ref="J100:L100" si="53">J89+J99</f>
        <v>779.9799999999999</v>
      </c>
      <c r="K100" s="48"/>
      <c r="L100" s="48">
        <f t="shared" si="53"/>
        <v>90</v>
      </c>
    </row>
    <row r="101" spans="1:12" ht="15">
      <c r="A101" s="13">
        <v>2</v>
      </c>
      <c r="B101" s="14">
        <v>1</v>
      </c>
      <c r="C101" s="15" t="s">
        <v>25</v>
      </c>
      <c r="D101" s="16" t="s">
        <v>26</v>
      </c>
      <c r="E101" s="17"/>
      <c r="F101" s="18"/>
      <c r="G101" s="18"/>
      <c r="H101" s="18"/>
      <c r="I101" s="18"/>
      <c r="J101" s="18"/>
      <c r="K101" s="56"/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57"/>
      <c r="L102" s="24"/>
    </row>
    <row r="103" spans="1:12" ht="15">
      <c r="A103" s="19"/>
      <c r="B103" s="20"/>
      <c r="C103" s="21"/>
      <c r="D103" s="25" t="s">
        <v>27</v>
      </c>
      <c r="E103" s="23"/>
      <c r="F103" s="24"/>
      <c r="G103" s="24"/>
      <c r="H103" s="24"/>
      <c r="I103" s="24"/>
      <c r="J103" s="24"/>
      <c r="K103" s="57"/>
      <c r="L103" s="24"/>
    </row>
    <row r="104" spans="1:12" ht="15">
      <c r="A104" s="19"/>
      <c r="B104" s="20"/>
      <c r="C104" s="21"/>
      <c r="D104" s="25" t="s">
        <v>28</v>
      </c>
      <c r="E104" s="23"/>
      <c r="F104" s="24"/>
      <c r="G104" s="24"/>
      <c r="H104" s="24"/>
      <c r="I104" s="24"/>
      <c r="J104" s="24"/>
      <c r="K104" s="57"/>
      <c r="L104" s="24"/>
    </row>
    <row r="105" spans="1:12" ht="15">
      <c r="A105" s="19"/>
      <c r="B105" s="20"/>
      <c r="C105" s="21"/>
      <c r="D105" s="25" t="s">
        <v>29</v>
      </c>
      <c r="E105" s="23"/>
      <c r="F105" s="24"/>
      <c r="G105" s="24"/>
      <c r="H105" s="24"/>
      <c r="I105" s="24"/>
      <c r="J105" s="24"/>
      <c r="K105" s="57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57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57"/>
      <c r="L107" s="24"/>
    </row>
    <row r="108" spans="1:12" ht="15">
      <c r="A108" s="26"/>
      <c r="B108" s="27"/>
      <c r="C108" s="28"/>
      <c r="D108" s="29" t="s">
        <v>30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58"/>
      <c r="L108" s="31">
        <f t="shared" ref="L108" si="55">SUM(L101:L107)</f>
        <v>0</v>
      </c>
    </row>
    <row r="109" spans="1:12" ht="15">
      <c r="A109" s="32">
        <f>A101</f>
        <v>2</v>
      </c>
      <c r="B109" s="33">
        <f>B101</f>
        <v>1</v>
      </c>
      <c r="C109" s="34" t="s">
        <v>31</v>
      </c>
      <c r="D109" s="25" t="s">
        <v>32</v>
      </c>
      <c r="E109" s="35" t="s">
        <v>78</v>
      </c>
      <c r="F109" s="24">
        <v>60</v>
      </c>
      <c r="G109" s="37">
        <v>1.8</v>
      </c>
      <c r="H109" s="37">
        <v>2.7</v>
      </c>
      <c r="I109" s="59">
        <v>4.5999999999999996</v>
      </c>
      <c r="J109" s="37">
        <v>45.6</v>
      </c>
      <c r="K109" s="60">
        <v>15</v>
      </c>
      <c r="L109" s="24">
        <v>10</v>
      </c>
    </row>
    <row r="110" spans="1:12" ht="15">
      <c r="A110" s="19"/>
      <c r="B110" s="20"/>
      <c r="C110" s="21"/>
      <c r="D110" s="25" t="s">
        <v>33</v>
      </c>
      <c r="E110" s="38" t="s">
        <v>79</v>
      </c>
      <c r="F110" s="24">
        <v>200</v>
      </c>
      <c r="G110" s="40">
        <v>2.99</v>
      </c>
      <c r="H110" s="40">
        <v>3.11</v>
      </c>
      <c r="I110" s="61">
        <v>20.92</v>
      </c>
      <c r="J110" s="40">
        <v>190.83</v>
      </c>
      <c r="K110" s="62">
        <v>103</v>
      </c>
      <c r="L110" s="24">
        <v>15</v>
      </c>
    </row>
    <row r="111" spans="1:12" ht="15">
      <c r="A111" s="19"/>
      <c r="B111" s="20"/>
      <c r="C111" s="21"/>
      <c r="D111" s="25" t="s">
        <v>35</v>
      </c>
      <c r="E111" s="38" t="s">
        <v>80</v>
      </c>
      <c r="F111" s="24">
        <v>100</v>
      </c>
      <c r="G111" s="40">
        <v>11.04</v>
      </c>
      <c r="H111" s="40">
        <v>10.39</v>
      </c>
      <c r="I111" s="61">
        <v>23.87</v>
      </c>
      <c r="J111" s="40">
        <v>221</v>
      </c>
      <c r="K111" s="62">
        <v>246</v>
      </c>
      <c r="L111" s="24">
        <v>50.19</v>
      </c>
    </row>
    <row r="112" spans="1:12" ht="15">
      <c r="A112" s="19"/>
      <c r="B112" s="20"/>
      <c r="C112" s="21"/>
      <c r="D112" s="25" t="s">
        <v>38</v>
      </c>
      <c r="E112" s="38" t="s">
        <v>81</v>
      </c>
      <c r="F112" s="24">
        <v>150</v>
      </c>
      <c r="G112" s="40">
        <v>4.9000000000000004</v>
      </c>
      <c r="H112" s="40">
        <v>8</v>
      </c>
      <c r="I112" s="61">
        <v>33.6</v>
      </c>
      <c r="J112" s="40">
        <v>149.5</v>
      </c>
      <c r="K112" s="62" t="s">
        <v>82</v>
      </c>
      <c r="L112" s="24">
        <v>3</v>
      </c>
    </row>
    <row r="113" spans="1:12" ht="15">
      <c r="A113" s="19"/>
      <c r="B113" s="20"/>
      <c r="C113" s="21"/>
      <c r="D113" s="25" t="s">
        <v>39</v>
      </c>
      <c r="E113" s="38" t="s">
        <v>40</v>
      </c>
      <c r="F113" s="24">
        <v>200</v>
      </c>
      <c r="G113" s="40">
        <v>0.3</v>
      </c>
      <c r="H113" s="40">
        <v>0</v>
      </c>
      <c r="I113" s="61">
        <v>1.7</v>
      </c>
      <c r="J113" s="40">
        <v>70</v>
      </c>
      <c r="K113" s="62">
        <v>30</v>
      </c>
      <c r="L113" s="24">
        <v>9.3000000000000007</v>
      </c>
    </row>
    <row r="114" spans="1:12" ht="15">
      <c r="A114" s="19"/>
      <c r="B114" s="20"/>
      <c r="C114" s="21"/>
      <c r="D114" s="25" t="s">
        <v>41</v>
      </c>
      <c r="E114" s="38" t="s">
        <v>42</v>
      </c>
      <c r="F114" s="24">
        <v>30</v>
      </c>
      <c r="G114" s="40">
        <v>1.87</v>
      </c>
      <c r="H114" s="40">
        <v>0.25</v>
      </c>
      <c r="I114" s="61">
        <v>14.75</v>
      </c>
      <c r="J114" s="40">
        <v>70.3</v>
      </c>
      <c r="K114" s="62">
        <v>108</v>
      </c>
      <c r="L114" s="24">
        <v>1.53</v>
      </c>
    </row>
    <row r="115" spans="1:12" ht="15">
      <c r="A115" s="19"/>
      <c r="B115" s="20"/>
      <c r="C115" s="21"/>
      <c r="D115" s="25" t="s">
        <v>43</v>
      </c>
      <c r="E115" s="38" t="s">
        <v>44</v>
      </c>
      <c r="F115" s="24">
        <v>20</v>
      </c>
      <c r="G115" s="40">
        <v>1.4</v>
      </c>
      <c r="H115" s="40">
        <v>0.22</v>
      </c>
      <c r="I115" s="61">
        <v>9.2799999999999994</v>
      </c>
      <c r="J115" s="40">
        <v>45.8</v>
      </c>
      <c r="K115" s="62">
        <v>110</v>
      </c>
      <c r="L115" s="24">
        <v>0.98</v>
      </c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57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57"/>
      <c r="L117" s="24"/>
    </row>
    <row r="118" spans="1:12" ht="15">
      <c r="A118" s="26"/>
      <c r="B118" s="27"/>
      <c r="C118" s="28"/>
      <c r="D118" s="29" t="s">
        <v>30</v>
      </c>
      <c r="E118" s="30"/>
      <c r="F118" s="31">
        <f>SUM(F109:F117)</f>
        <v>760</v>
      </c>
      <c r="G118" s="31">
        <f t="shared" ref="G118:J118" si="56">SUM(G109:G117)</f>
        <v>24.3</v>
      </c>
      <c r="H118" s="31">
        <f t="shared" si="56"/>
        <v>24.67</v>
      </c>
      <c r="I118" s="31">
        <f t="shared" si="56"/>
        <v>108.72</v>
      </c>
      <c r="J118" s="31">
        <f t="shared" si="56"/>
        <v>793.03</v>
      </c>
      <c r="K118" s="58"/>
      <c r="L118" s="31">
        <f t="shared" ref="L118" si="57">SUM(L109:L117)</f>
        <v>90</v>
      </c>
    </row>
    <row r="119" spans="1:12" ht="15">
      <c r="A119" s="45">
        <f>A101</f>
        <v>2</v>
      </c>
      <c r="B119" s="46">
        <f>B101</f>
        <v>1</v>
      </c>
      <c r="C119" s="83" t="s">
        <v>47</v>
      </c>
      <c r="D119" s="84"/>
      <c r="E119" s="47"/>
      <c r="F119" s="48">
        <f>F108+F118</f>
        <v>760</v>
      </c>
      <c r="G119" s="48">
        <f t="shared" ref="G119" si="58">G108+G118</f>
        <v>24.3</v>
      </c>
      <c r="H119" s="48">
        <f t="shared" ref="H119" si="59">H108+H118</f>
        <v>24.67</v>
      </c>
      <c r="I119" s="48">
        <f t="shared" ref="I119" si="60">I108+I118</f>
        <v>108.72</v>
      </c>
      <c r="J119" s="48">
        <f t="shared" ref="J119:L119" si="61">J108+J118</f>
        <v>793.03</v>
      </c>
      <c r="K119" s="48"/>
      <c r="L119" s="48">
        <f t="shared" si="61"/>
        <v>90</v>
      </c>
    </row>
    <row r="120" spans="1:12" ht="15">
      <c r="A120" s="49">
        <v>2</v>
      </c>
      <c r="B120" s="20">
        <v>2</v>
      </c>
      <c r="C120" s="15" t="s">
        <v>25</v>
      </c>
      <c r="D120" s="16" t="s">
        <v>26</v>
      </c>
      <c r="E120" s="17"/>
      <c r="F120" s="18"/>
      <c r="G120" s="18"/>
      <c r="H120" s="18"/>
      <c r="I120" s="18"/>
      <c r="J120" s="18"/>
      <c r="K120" s="56"/>
      <c r="L120" s="18"/>
    </row>
    <row r="121" spans="1:12" ht="15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57"/>
      <c r="L121" s="24"/>
    </row>
    <row r="122" spans="1:12" ht="15">
      <c r="A122" s="49"/>
      <c r="B122" s="20"/>
      <c r="C122" s="21"/>
      <c r="D122" s="25" t="s">
        <v>27</v>
      </c>
      <c r="E122" s="23"/>
      <c r="F122" s="24"/>
      <c r="G122" s="24"/>
      <c r="H122" s="24"/>
      <c r="I122" s="24"/>
      <c r="J122" s="24"/>
      <c r="K122" s="57"/>
      <c r="L122" s="24"/>
    </row>
    <row r="123" spans="1:12" ht="15">
      <c r="A123" s="49"/>
      <c r="B123" s="20"/>
      <c r="C123" s="21"/>
      <c r="D123" s="25" t="s">
        <v>28</v>
      </c>
      <c r="E123" s="23"/>
      <c r="F123" s="24"/>
      <c r="G123" s="24"/>
      <c r="H123" s="24"/>
      <c r="I123" s="24"/>
      <c r="J123" s="24"/>
      <c r="K123" s="57"/>
      <c r="L123" s="24"/>
    </row>
    <row r="124" spans="1:12" ht="15">
      <c r="A124" s="49"/>
      <c r="B124" s="20"/>
      <c r="C124" s="21"/>
      <c r="D124" s="25" t="s">
        <v>29</v>
      </c>
      <c r="E124" s="23"/>
      <c r="F124" s="24"/>
      <c r="G124" s="24"/>
      <c r="H124" s="24"/>
      <c r="I124" s="24"/>
      <c r="J124" s="24"/>
      <c r="K124" s="57"/>
      <c r="L124" s="24"/>
    </row>
    <row r="125" spans="1:12" ht="15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57"/>
      <c r="L125" s="24"/>
    </row>
    <row r="126" spans="1:12" ht="15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57"/>
      <c r="L126" s="24"/>
    </row>
    <row r="127" spans="1:12" ht="15">
      <c r="A127" s="50"/>
      <c r="B127" s="27"/>
      <c r="C127" s="28"/>
      <c r="D127" s="29" t="s">
        <v>30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58"/>
      <c r="L127" s="31">
        <f t="shared" ref="L127" si="63">SUM(L120:L126)</f>
        <v>0</v>
      </c>
    </row>
    <row r="128" spans="1:12" ht="15">
      <c r="A128" s="33">
        <f>A120</f>
        <v>2</v>
      </c>
      <c r="B128" s="33">
        <f>B120</f>
        <v>2</v>
      </c>
      <c r="C128" s="34" t="s">
        <v>31</v>
      </c>
      <c r="D128" s="25" t="s">
        <v>32</v>
      </c>
      <c r="E128" s="35" t="s">
        <v>83</v>
      </c>
      <c r="F128" s="24">
        <v>60</v>
      </c>
      <c r="G128" s="37">
        <v>2.36</v>
      </c>
      <c r="H128" s="37">
        <v>1.18</v>
      </c>
      <c r="I128" s="59">
        <v>3.44</v>
      </c>
      <c r="J128" s="37">
        <v>54.8</v>
      </c>
      <c r="K128" s="60">
        <v>54</v>
      </c>
      <c r="L128" s="24">
        <v>8.85</v>
      </c>
    </row>
    <row r="129" spans="1:12" ht="15">
      <c r="A129" s="49"/>
      <c r="B129" s="20"/>
      <c r="C129" s="21"/>
      <c r="D129" s="25" t="s">
        <v>33</v>
      </c>
      <c r="E129" s="38" t="s">
        <v>84</v>
      </c>
      <c r="F129" s="24">
        <v>200</v>
      </c>
      <c r="G129" s="40">
        <v>2.99</v>
      </c>
      <c r="H129" s="40">
        <v>3.11</v>
      </c>
      <c r="I129" s="61">
        <v>30.92</v>
      </c>
      <c r="J129" s="40">
        <v>150.30000000000001</v>
      </c>
      <c r="K129" s="62">
        <v>102</v>
      </c>
      <c r="L129" s="24">
        <v>29.14</v>
      </c>
    </row>
    <row r="130" spans="1:12" ht="15">
      <c r="A130" s="49"/>
      <c r="B130" s="20"/>
      <c r="C130" s="21"/>
      <c r="D130" s="25" t="s">
        <v>35</v>
      </c>
      <c r="E130" s="38" t="s">
        <v>109</v>
      </c>
      <c r="F130" s="24">
        <v>250</v>
      </c>
      <c r="G130" s="40">
        <v>16.239999999999998</v>
      </c>
      <c r="H130" s="40">
        <v>20.5</v>
      </c>
      <c r="I130" s="61">
        <v>50.52</v>
      </c>
      <c r="J130" s="40">
        <v>423.68</v>
      </c>
      <c r="K130" s="62">
        <v>291</v>
      </c>
      <c r="L130" s="24">
        <v>45</v>
      </c>
    </row>
    <row r="131" spans="1:12" ht="15">
      <c r="A131" s="49"/>
      <c r="B131" s="20"/>
      <c r="C131" s="21"/>
      <c r="D131" s="25" t="s">
        <v>38</v>
      </c>
      <c r="E131" s="38"/>
      <c r="F131" s="24"/>
      <c r="G131" s="40"/>
      <c r="H131" s="40"/>
      <c r="I131" s="61"/>
      <c r="J131" s="40"/>
      <c r="K131" s="62"/>
      <c r="L131" s="24"/>
    </row>
    <row r="132" spans="1:12" ht="15">
      <c r="A132" s="49"/>
      <c r="B132" s="20"/>
      <c r="C132" s="21"/>
      <c r="D132" s="25" t="s">
        <v>39</v>
      </c>
      <c r="E132" s="38" t="s">
        <v>85</v>
      </c>
      <c r="F132" s="24">
        <v>200</v>
      </c>
      <c r="G132" s="40">
        <v>0.3</v>
      </c>
      <c r="H132" s="40">
        <v>0</v>
      </c>
      <c r="I132" s="61">
        <v>1.7</v>
      </c>
      <c r="J132" s="40">
        <v>70</v>
      </c>
      <c r="K132" s="62" t="s">
        <v>86</v>
      </c>
      <c r="L132" s="24">
        <v>4.5</v>
      </c>
    </row>
    <row r="133" spans="1:12" ht="15">
      <c r="A133" s="49"/>
      <c r="B133" s="20"/>
      <c r="C133" s="21"/>
      <c r="D133" s="25" t="s">
        <v>41</v>
      </c>
      <c r="E133" s="38" t="s">
        <v>42</v>
      </c>
      <c r="F133" s="24">
        <v>30</v>
      </c>
      <c r="G133" s="40">
        <v>1.87</v>
      </c>
      <c r="H133" s="40">
        <v>0.25</v>
      </c>
      <c r="I133" s="61">
        <v>14.75</v>
      </c>
      <c r="J133" s="40">
        <v>70.3</v>
      </c>
      <c r="K133" s="62">
        <v>108</v>
      </c>
      <c r="L133" s="24">
        <v>1.53</v>
      </c>
    </row>
    <row r="134" spans="1:12" ht="15">
      <c r="A134" s="49"/>
      <c r="B134" s="20"/>
      <c r="C134" s="21"/>
      <c r="D134" s="25" t="s">
        <v>43</v>
      </c>
      <c r="E134" s="38" t="s">
        <v>44</v>
      </c>
      <c r="F134" s="24">
        <v>20</v>
      </c>
      <c r="G134" s="40">
        <v>1.4</v>
      </c>
      <c r="H134" s="40">
        <v>0.22</v>
      </c>
      <c r="I134" s="61">
        <v>9.2799999999999994</v>
      </c>
      <c r="J134" s="40">
        <v>45.8</v>
      </c>
      <c r="K134" s="62">
        <v>110</v>
      </c>
      <c r="L134" s="24">
        <v>0.98</v>
      </c>
    </row>
    <row r="135" spans="1:12" ht="15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57"/>
      <c r="L135" s="24"/>
    </row>
    <row r="136" spans="1:12" ht="15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57"/>
      <c r="L136" s="24"/>
    </row>
    <row r="137" spans="1:12" ht="15">
      <c r="A137" s="50"/>
      <c r="B137" s="27"/>
      <c r="C137" s="28"/>
      <c r="D137" s="29" t="s">
        <v>30</v>
      </c>
      <c r="E137" s="30"/>
      <c r="F137" s="31">
        <f>SUM(F128:F136)</f>
        <v>760</v>
      </c>
      <c r="G137" s="31">
        <f t="shared" ref="G137:J137" si="64">SUM(G128:G136)</f>
        <v>25.16</v>
      </c>
      <c r="H137" s="31">
        <f t="shared" si="64"/>
        <v>25.26</v>
      </c>
      <c r="I137" s="31">
        <f t="shared" si="64"/>
        <v>110.61</v>
      </c>
      <c r="J137" s="31">
        <f t="shared" si="64"/>
        <v>814.88</v>
      </c>
      <c r="K137" s="58"/>
      <c r="L137" s="31">
        <f t="shared" ref="L137" si="65">SUM(L128:L136)</f>
        <v>90</v>
      </c>
    </row>
    <row r="138" spans="1:12" ht="15">
      <c r="A138" s="51">
        <f>A120</f>
        <v>2</v>
      </c>
      <c r="B138" s="51">
        <f>B120</f>
        <v>2</v>
      </c>
      <c r="C138" s="83" t="s">
        <v>47</v>
      </c>
      <c r="D138" s="84"/>
      <c r="E138" s="47"/>
      <c r="F138" s="48">
        <f>F127+F137</f>
        <v>760</v>
      </c>
      <c r="G138" s="48">
        <f t="shared" ref="G138" si="66">G127+G137</f>
        <v>25.16</v>
      </c>
      <c r="H138" s="48">
        <f t="shared" ref="H138" si="67">H127+H137</f>
        <v>25.26</v>
      </c>
      <c r="I138" s="48">
        <f t="shared" ref="I138" si="68">I127+I137</f>
        <v>110.61</v>
      </c>
      <c r="J138" s="48">
        <f t="shared" ref="J138:L138" si="69">J127+J137</f>
        <v>814.88</v>
      </c>
      <c r="K138" s="48"/>
      <c r="L138" s="48">
        <f t="shared" si="69"/>
        <v>90</v>
      </c>
    </row>
    <row r="139" spans="1:12" ht="15">
      <c r="A139" s="13">
        <v>2</v>
      </c>
      <c r="B139" s="14">
        <v>3</v>
      </c>
      <c r="C139" s="15" t="s">
        <v>25</v>
      </c>
      <c r="D139" s="16" t="s">
        <v>26</v>
      </c>
      <c r="E139" s="17"/>
      <c r="F139" s="18"/>
      <c r="G139" s="18"/>
      <c r="H139" s="18"/>
      <c r="I139" s="18"/>
      <c r="J139" s="18"/>
      <c r="K139" s="56"/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57"/>
      <c r="L140" s="24"/>
    </row>
    <row r="141" spans="1:12" ht="15">
      <c r="A141" s="19"/>
      <c r="B141" s="20"/>
      <c r="C141" s="21"/>
      <c r="D141" s="25" t="s">
        <v>27</v>
      </c>
      <c r="E141" s="23"/>
      <c r="F141" s="24"/>
      <c r="G141" s="24"/>
      <c r="H141" s="24"/>
      <c r="I141" s="24"/>
      <c r="J141" s="24"/>
      <c r="K141" s="57"/>
      <c r="L141" s="24"/>
    </row>
    <row r="142" spans="1:12" ht="15.75" customHeight="1">
      <c r="A142" s="19"/>
      <c r="B142" s="20"/>
      <c r="C142" s="21"/>
      <c r="D142" s="25" t="s">
        <v>28</v>
      </c>
      <c r="E142" s="23"/>
      <c r="F142" s="24"/>
      <c r="G142" s="24"/>
      <c r="H142" s="24"/>
      <c r="I142" s="24"/>
      <c r="J142" s="24"/>
      <c r="K142" s="57"/>
      <c r="L142" s="24"/>
    </row>
    <row r="143" spans="1:12" ht="15">
      <c r="A143" s="19"/>
      <c r="B143" s="20"/>
      <c r="C143" s="21"/>
      <c r="D143" s="25" t="s">
        <v>29</v>
      </c>
      <c r="E143" s="23"/>
      <c r="F143" s="24"/>
      <c r="G143" s="24"/>
      <c r="H143" s="24"/>
      <c r="I143" s="24"/>
      <c r="J143" s="24"/>
      <c r="K143" s="57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57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57"/>
      <c r="L145" s="24"/>
    </row>
    <row r="146" spans="1:12" ht="15">
      <c r="A146" s="26"/>
      <c r="B146" s="27"/>
      <c r="C146" s="28"/>
      <c r="D146" s="29" t="s">
        <v>30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58"/>
      <c r="L146" s="31">
        <f t="shared" ref="L146" si="71">SUM(L139:L145)</f>
        <v>0</v>
      </c>
    </row>
    <row r="147" spans="1:12" ht="15">
      <c r="A147" s="32">
        <f>A139</f>
        <v>2</v>
      </c>
      <c r="B147" s="33">
        <f>B139</f>
        <v>3</v>
      </c>
      <c r="C147" s="34" t="s">
        <v>31</v>
      </c>
      <c r="D147" s="25" t="s">
        <v>32</v>
      </c>
      <c r="E147" s="70" t="s">
        <v>87</v>
      </c>
      <c r="F147" s="24">
        <v>60</v>
      </c>
      <c r="G147" s="71">
        <v>0.59</v>
      </c>
      <c r="H147" s="71">
        <v>3.69</v>
      </c>
      <c r="I147" s="76">
        <v>2.2400000000000002</v>
      </c>
      <c r="J147" s="71">
        <v>44.52</v>
      </c>
      <c r="K147" s="57">
        <v>57</v>
      </c>
      <c r="L147" s="24">
        <v>16</v>
      </c>
    </row>
    <row r="148" spans="1:12" ht="15">
      <c r="A148" s="19"/>
      <c r="B148" s="20"/>
      <c r="C148" s="21"/>
      <c r="D148" s="25" t="s">
        <v>33</v>
      </c>
      <c r="E148" s="23" t="s">
        <v>88</v>
      </c>
      <c r="F148" s="24">
        <v>200</v>
      </c>
      <c r="G148" s="72">
        <v>6.68</v>
      </c>
      <c r="H148" s="72">
        <v>4.5999999999999996</v>
      </c>
      <c r="I148" s="77">
        <v>16.28</v>
      </c>
      <c r="J148" s="72">
        <v>133.13999999999999</v>
      </c>
      <c r="K148" s="57" t="s">
        <v>89</v>
      </c>
      <c r="L148" s="24">
        <v>20</v>
      </c>
    </row>
    <row r="149" spans="1:12" ht="15">
      <c r="A149" s="19"/>
      <c r="B149" s="20"/>
      <c r="C149" s="21"/>
      <c r="D149" s="25" t="s">
        <v>35</v>
      </c>
      <c r="E149" s="23" t="s">
        <v>90</v>
      </c>
      <c r="F149" s="24">
        <v>100</v>
      </c>
      <c r="G149" s="72">
        <v>9.5</v>
      </c>
      <c r="H149" s="72">
        <v>10.9</v>
      </c>
      <c r="I149" s="77">
        <v>25.5</v>
      </c>
      <c r="J149" s="72">
        <v>174</v>
      </c>
      <c r="K149" s="57" t="s">
        <v>91</v>
      </c>
      <c r="L149" s="24">
        <v>43.49</v>
      </c>
    </row>
    <row r="150" spans="1:12" ht="15">
      <c r="A150" s="19"/>
      <c r="B150" s="20"/>
      <c r="C150" s="21"/>
      <c r="D150" s="25" t="s">
        <v>38</v>
      </c>
      <c r="E150" s="23" t="s">
        <v>67</v>
      </c>
      <c r="F150" s="24">
        <v>150</v>
      </c>
      <c r="G150" s="72">
        <v>4</v>
      </c>
      <c r="H150" s="72">
        <v>3.8</v>
      </c>
      <c r="I150" s="77">
        <v>30.8</v>
      </c>
      <c r="J150" s="72">
        <v>190.8</v>
      </c>
      <c r="K150" s="57" t="s">
        <v>68</v>
      </c>
      <c r="L150" s="24">
        <v>4.5</v>
      </c>
    </row>
    <row r="151" spans="1:12" ht="15">
      <c r="A151" s="19"/>
      <c r="B151" s="20"/>
      <c r="C151" s="21"/>
      <c r="D151" s="25" t="s">
        <v>39</v>
      </c>
      <c r="E151" s="23" t="s">
        <v>110</v>
      </c>
      <c r="F151" s="24">
        <v>200</v>
      </c>
      <c r="G151" s="72">
        <v>1</v>
      </c>
      <c r="H151" s="72">
        <v>1</v>
      </c>
      <c r="I151" s="77">
        <v>5</v>
      </c>
      <c r="J151" s="72">
        <v>59.5</v>
      </c>
      <c r="K151" s="57">
        <v>648</v>
      </c>
      <c r="L151" s="24">
        <v>3.5</v>
      </c>
    </row>
    <row r="152" spans="1:12" ht="15">
      <c r="A152" s="19"/>
      <c r="B152" s="20"/>
      <c r="C152" s="21"/>
      <c r="D152" s="25" t="s">
        <v>41</v>
      </c>
      <c r="E152" s="23" t="s">
        <v>42</v>
      </c>
      <c r="F152" s="24">
        <v>30</v>
      </c>
      <c r="G152" s="72">
        <v>1.87</v>
      </c>
      <c r="H152" s="72">
        <v>0.25</v>
      </c>
      <c r="I152" s="77">
        <v>14.75</v>
      </c>
      <c r="J152" s="72">
        <v>70.3</v>
      </c>
      <c r="K152" s="57">
        <v>108</v>
      </c>
      <c r="L152" s="24">
        <v>1.53</v>
      </c>
    </row>
    <row r="153" spans="1:12" ht="15">
      <c r="A153" s="19"/>
      <c r="B153" s="20"/>
      <c r="C153" s="21"/>
      <c r="D153" s="25" t="s">
        <v>43</v>
      </c>
      <c r="E153" s="23" t="s">
        <v>44</v>
      </c>
      <c r="F153" s="24">
        <v>20</v>
      </c>
      <c r="G153" s="72">
        <v>1.4</v>
      </c>
      <c r="H153" s="72">
        <v>0.22</v>
      </c>
      <c r="I153" s="77">
        <v>9.2799999999999994</v>
      </c>
      <c r="J153" s="72">
        <v>45.8</v>
      </c>
      <c r="K153" s="57">
        <v>110</v>
      </c>
      <c r="L153" s="24">
        <v>0.98</v>
      </c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57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57"/>
      <c r="L155" s="24"/>
    </row>
    <row r="156" spans="1:12" ht="15">
      <c r="A156" s="26"/>
      <c r="B156" s="27"/>
      <c r="C156" s="28"/>
      <c r="D156" s="29" t="s">
        <v>30</v>
      </c>
      <c r="E156" s="30"/>
      <c r="F156" s="31">
        <f>SUM(F147:F155)</f>
        <v>760</v>
      </c>
      <c r="G156" s="31">
        <f t="shared" ref="G156:J156" si="72">SUM(G147:G155)</f>
        <v>25.04</v>
      </c>
      <c r="H156" s="31">
        <f t="shared" si="72"/>
        <v>24.459999999999997</v>
      </c>
      <c r="I156" s="31">
        <f t="shared" si="72"/>
        <v>103.85</v>
      </c>
      <c r="J156" s="31">
        <f t="shared" si="72"/>
        <v>718.06</v>
      </c>
      <c r="K156" s="58"/>
      <c r="L156" s="31">
        <f t="shared" ref="L156" si="73">SUM(L147:L155)</f>
        <v>90</v>
      </c>
    </row>
    <row r="157" spans="1:12" ht="15">
      <c r="A157" s="45">
        <f>A139</f>
        <v>2</v>
      </c>
      <c r="B157" s="46">
        <f>B139</f>
        <v>3</v>
      </c>
      <c r="C157" s="83" t="s">
        <v>47</v>
      </c>
      <c r="D157" s="84"/>
      <c r="E157" s="47"/>
      <c r="F157" s="48">
        <f>F146+F156</f>
        <v>760</v>
      </c>
      <c r="G157" s="48">
        <f t="shared" ref="G157" si="74">G146+G156</f>
        <v>25.04</v>
      </c>
      <c r="H157" s="48">
        <f t="shared" ref="H157" si="75">H146+H156</f>
        <v>24.459999999999997</v>
      </c>
      <c r="I157" s="48">
        <f t="shared" ref="I157" si="76">I146+I156</f>
        <v>103.85</v>
      </c>
      <c r="J157" s="48">
        <f t="shared" ref="J157:L157" si="77">J146+J156</f>
        <v>718.06</v>
      </c>
      <c r="K157" s="48"/>
      <c r="L157" s="48">
        <f t="shared" si="77"/>
        <v>90</v>
      </c>
    </row>
    <row r="158" spans="1:12" ht="15">
      <c r="A158" s="13">
        <v>2</v>
      </c>
      <c r="B158" s="14">
        <v>4</v>
      </c>
      <c r="C158" s="15" t="s">
        <v>25</v>
      </c>
      <c r="D158" s="16" t="s">
        <v>26</v>
      </c>
      <c r="E158" s="17"/>
      <c r="F158" s="18"/>
      <c r="G158" s="18"/>
      <c r="H158" s="18"/>
      <c r="I158" s="18"/>
      <c r="J158" s="18"/>
      <c r="K158" s="56"/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57"/>
      <c r="L159" s="24"/>
    </row>
    <row r="160" spans="1:12" ht="15">
      <c r="A160" s="19"/>
      <c r="B160" s="20"/>
      <c r="C160" s="21"/>
      <c r="D160" s="25" t="s">
        <v>27</v>
      </c>
      <c r="E160" s="23"/>
      <c r="F160" s="24"/>
      <c r="G160" s="24"/>
      <c r="H160" s="24"/>
      <c r="I160" s="24"/>
      <c r="J160" s="24"/>
      <c r="K160" s="57"/>
      <c r="L160" s="24"/>
    </row>
    <row r="161" spans="1:12" ht="15">
      <c r="A161" s="19"/>
      <c r="B161" s="20"/>
      <c r="C161" s="21"/>
      <c r="D161" s="25" t="s">
        <v>28</v>
      </c>
      <c r="E161" s="23"/>
      <c r="F161" s="24"/>
      <c r="G161" s="24"/>
      <c r="H161" s="24"/>
      <c r="I161" s="24"/>
      <c r="J161" s="24"/>
      <c r="K161" s="57"/>
      <c r="L161" s="24"/>
    </row>
    <row r="162" spans="1:12" ht="15">
      <c r="A162" s="19"/>
      <c r="B162" s="20"/>
      <c r="C162" s="21"/>
      <c r="D162" s="25" t="s">
        <v>29</v>
      </c>
      <c r="E162" s="23"/>
      <c r="F162" s="24"/>
      <c r="G162" s="24"/>
      <c r="H162" s="24"/>
      <c r="I162" s="24"/>
      <c r="J162" s="24"/>
      <c r="K162" s="57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57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57"/>
      <c r="L164" s="24"/>
    </row>
    <row r="165" spans="1:12" ht="15">
      <c r="A165" s="26"/>
      <c r="B165" s="27"/>
      <c r="C165" s="28"/>
      <c r="D165" s="29" t="s">
        <v>30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58"/>
      <c r="L165" s="31">
        <f t="shared" ref="L165" si="79">SUM(L158:L164)</f>
        <v>0</v>
      </c>
    </row>
    <row r="166" spans="1:12" ht="15">
      <c r="A166" s="32">
        <f>A158</f>
        <v>2</v>
      </c>
      <c r="B166" s="33">
        <f>B158</f>
        <v>4</v>
      </c>
      <c r="C166" s="34" t="s">
        <v>31</v>
      </c>
      <c r="D166" s="25" t="s">
        <v>32</v>
      </c>
      <c r="E166" s="70" t="s">
        <v>92</v>
      </c>
      <c r="F166" s="24">
        <v>60</v>
      </c>
      <c r="G166" s="71">
        <v>0.8</v>
      </c>
      <c r="H166" s="71">
        <v>0.1</v>
      </c>
      <c r="I166" s="76">
        <v>3.5</v>
      </c>
      <c r="J166" s="71">
        <v>22.1</v>
      </c>
      <c r="K166" s="57" t="s">
        <v>93</v>
      </c>
      <c r="L166" s="24">
        <v>5.5</v>
      </c>
    </row>
    <row r="167" spans="1:12" ht="15">
      <c r="A167" s="19"/>
      <c r="B167" s="20"/>
      <c r="C167" s="21"/>
      <c r="D167" s="25" t="s">
        <v>33</v>
      </c>
      <c r="E167" s="73" t="s">
        <v>94</v>
      </c>
      <c r="F167" s="24">
        <v>200</v>
      </c>
      <c r="G167" s="72">
        <v>1.8</v>
      </c>
      <c r="H167" s="72">
        <v>4.28</v>
      </c>
      <c r="I167" s="77">
        <v>10.66</v>
      </c>
      <c r="J167" s="72">
        <v>88.3</v>
      </c>
      <c r="K167" s="57" t="s">
        <v>95</v>
      </c>
      <c r="L167" s="24">
        <v>15</v>
      </c>
    </row>
    <row r="168" spans="1:12" ht="15">
      <c r="A168" s="19"/>
      <c r="B168" s="20"/>
      <c r="C168" s="21"/>
      <c r="D168" s="25" t="s">
        <v>35</v>
      </c>
      <c r="E168" s="73" t="s">
        <v>96</v>
      </c>
      <c r="F168" s="24">
        <v>100</v>
      </c>
      <c r="G168" s="72">
        <v>15.4</v>
      </c>
      <c r="H168" s="72">
        <v>15</v>
      </c>
      <c r="I168" s="77">
        <v>18.100000000000001</v>
      </c>
      <c r="J168" s="72">
        <v>210.4</v>
      </c>
      <c r="K168" s="57" t="s">
        <v>97</v>
      </c>
      <c r="L168" s="24">
        <v>31.49</v>
      </c>
    </row>
    <row r="169" spans="1:12" ht="15">
      <c r="A169" s="19"/>
      <c r="B169" s="20"/>
      <c r="C169" s="21"/>
      <c r="D169" s="25" t="s">
        <v>38</v>
      </c>
      <c r="E169" s="82" t="s">
        <v>54</v>
      </c>
      <c r="F169" s="24">
        <v>150</v>
      </c>
      <c r="G169" s="72">
        <v>3.2</v>
      </c>
      <c r="H169" s="72">
        <v>4.3</v>
      </c>
      <c r="I169" s="77">
        <v>28.22</v>
      </c>
      <c r="J169" s="72">
        <v>247.6</v>
      </c>
      <c r="K169" s="57" t="s">
        <v>98</v>
      </c>
      <c r="L169" s="24">
        <v>22</v>
      </c>
    </row>
    <row r="170" spans="1:12" ht="15">
      <c r="A170" s="19"/>
      <c r="B170" s="20"/>
      <c r="C170" s="21"/>
      <c r="D170" s="25" t="s">
        <v>39</v>
      </c>
      <c r="E170" s="73" t="s">
        <v>99</v>
      </c>
      <c r="F170" s="24">
        <v>200</v>
      </c>
      <c r="G170" s="72">
        <v>0.2</v>
      </c>
      <c r="H170" s="72">
        <v>0</v>
      </c>
      <c r="I170" s="77">
        <v>14</v>
      </c>
      <c r="J170" s="72">
        <v>28</v>
      </c>
      <c r="K170" s="57" t="s">
        <v>57</v>
      </c>
      <c r="L170" s="24">
        <v>3.5</v>
      </c>
    </row>
    <row r="171" spans="1:12" ht="15">
      <c r="A171" s="19"/>
      <c r="B171" s="20"/>
      <c r="C171" s="21"/>
      <c r="D171" s="25" t="s">
        <v>41</v>
      </c>
      <c r="E171" s="73" t="s">
        <v>42</v>
      </c>
      <c r="F171" s="24">
        <v>30</v>
      </c>
      <c r="G171" s="72">
        <v>1.87</v>
      </c>
      <c r="H171" s="72">
        <v>0.25</v>
      </c>
      <c r="I171" s="77">
        <v>14.75</v>
      </c>
      <c r="J171" s="72">
        <v>70.3</v>
      </c>
      <c r="K171" s="57">
        <v>108</v>
      </c>
      <c r="L171" s="24">
        <v>1.53</v>
      </c>
    </row>
    <row r="172" spans="1:12" ht="15">
      <c r="A172" s="19"/>
      <c r="B172" s="20"/>
      <c r="C172" s="21"/>
      <c r="D172" s="25" t="s">
        <v>43</v>
      </c>
      <c r="E172" s="73" t="s">
        <v>44</v>
      </c>
      <c r="F172" s="24">
        <v>20</v>
      </c>
      <c r="G172" s="72">
        <v>1.4</v>
      </c>
      <c r="H172" s="72">
        <v>0.22</v>
      </c>
      <c r="I172" s="77">
        <v>9.2799999999999994</v>
      </c>
      <c r="J172" s="72">
        <v>45.8</v>
      </c>
      <c r="K172" s="57">
        <v>110</v>
      </c>
      <c r="L172" s="24">
        <v>0.98</v>
      </c>
    </row>
    <row r="173" spans="1:12" ht="15">
      <c r="A173" s="19"/>
      <c r="B173" s="20"/>
      <c r="C173" s="21"/>
      <c r="D173" s="22" t="s">
        <v>45</v>
      </c>
      <c r="E173" s="74" t="s">
        <v>100</v>
      </c>
      <c r="F173" s="24">
        <v>100</v>
      </c>
      <c r="G173" s="75">
        <v>0.4</v>
      </c>
      <c r="H173" s="75">
        <v>0.4</v>
      </c>
      <c r="I173" s="78">
        <v>9.8000000000000007</v>
      </c>
      <c r="J173" s="75">
        <v>44</v>
      </c>
      <c r="K173" s="57">
        <v>6</v>
      </c>
      <c r="L173" s="24">
        <v>10</v>
      </c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57"/>
      <c r="L174" s="24"/>
    </row>
    <row r="175" spans="1:12" ht="15">
      <c r="A175" s="26"/>
      <c r="B175" s="27"/>
      <c r="C175" s="28"/>
      <c r="D175" s="29" t="s">
        <v>30</v>
      </c>
      <c r="E175" s="30"/>
      <c r="F175" s="31">
        <f>SUM(F166:F174)</f>
        <v>860</v>
      </c>
      <c r="G175" s="31">
        <f t="shared" ref="G175:J175" si="80">SUM(G166:G174)</f>
        <v>25.07</v>
      </c>
      <c r="H175" s="31">
        <f t="shared" si="80"/>
        <v>24.549999999999997</v>
      </c>
      <c r="I175" s="31">
        <f t="shared" si="80"/>
        <v>108.31</v>
      </c>
      <c r="J175" s="31">
        <f t="shared" si="80"/>
        <v>756.5</v>
      </c>
      <c r="K175" s="58"/>
      <c r="L175" s="31">
        <f t="shared" ref="L175" si="81">SUM(L166:L174)</f>
        <v>90</v>
      </c>
    </row>
    <row r="176" spans="1:12" ht="15">
      <c r="A176" s="45">
        <f>A158</f>
        <v>2</v>
      </c>
      <c r="B176" s="46">
        <f>B158</f>
        <v>4</v>
      </c>
      <c r="C176" s="83" t="s">
        <v>47</v>
      </c>
      <c r="D176" s="84"/>
      <c r="E176" s="47"/>
      <c r="F176" s="48">
        <f>F165+F175</f>
        <v>860</v>
      </c>
      <c r="G176" s="48">
        <f t="shared" ref="G176" si="82">G165+G175</f>
        <v>25.07</v>
      </c>
      <c r="H176" s="48">
        <f t="shared" ref="H176" si="83">H165+H175</f>
        <v>24.549999999999997</v>
      </c>
      <c r="I176" s="48">
        <f t="shared" ref="I176" si="84">I165+I175</f>
        <v>108.31</v>
      </c>
      <c r="J176" s="48">
        <f t="shared" ref="J176:L176" si="85">J165+J175</f>
        <v>756.5</v>
      </c>
      <c r="K176" s="48"/>
      <c r="L176" s="48">
        <f t="shared" si="85"/>
        <v>90</v>
      </c>
    </row>
    <row r="177" spans="1:12" ht="15">
      <c r="A177" s="13">
        <v>2</v>
      </c>
      <c r="B177" s="14">
        <v>5</v>
      </c>
      <c r="C177" s="15" t="s">
        <v>25</v>
      </c>
      <c r="D177" s="16" t="s">
        <v>26</v>
      </c>
      <c r="E177" s="17"/>
      <c r="F177" s="18"/>
      <c r="G177" s="18"/>
      <c r="H177" s="18"/>
      <c r="I177" s="18"/>
      <c r="J177" s="18"/>
      <c r="K177" s="56"/>
      <c r="L177" s="18"/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57"/>
      <c r="L178" s="24"/>
    </row>
    <row r="179" spans="1:12" ht="15">
      <c r="A179" s="19"/>
      <c r="B179" s="20"/>
      <c r="C179" s="21"/>
      <c r="D179" s="25" t="s">
        <v>27</v>
      </c>
      <c r="E179" s="23"/>
      <c r="F179" s="24"/>
      <c r="G179" s="24"/>
      <c r="H179" s="24"/>
      <c r="I179" s="24"/>
      <c r="J179" s="24"/>
      <c r="K179" s="57"/>
      <c r="L179" s="24"/>
    </row>
    <row r="180" spans="1:12" ht="15">
      <c r="A180" s="19"/>
      <c r="B180" s="20"/>
      <c r="C180" s="21"/>
      <c r="D180" s="25" t="s">
        <v>28</v>
      </c>
      <c r="E180" s="23"/>
      <c r="F180" s="24"/>
      <c r="G180" s="24"/>
      <c r="H180" s="24"/>
      <c r="I180" s="24"/>
      <c r="J180" s="24"/>
      <c r="K180" s="57"/>
      <c r="L180" s="24"/>
    </row>
    <row r="181" spans="1:12" ht="15">
      <c r="A181" s="19"/>
      <c r="B181" s="20"/>
      <c r="C181" s="21"/>
      <c r="D181" s="25" t="s">
        <v>29</v>
      </c>
      <c r="E181" s="23"/>
      <c r="F181" s="24"/>
      <c r="G181" s="24"/>
      <c r="H181" s="24"/>
      <c r="I181" s="24"/>
      <c r="J181" s="24"/>
      <c r="K181" s="57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57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57"/>
      <c r="L183" s="24"/>
    </row>
    <row r="184" spans="1:12" ht="15.75" customHeight="1">
      <c r="A184" s="26"/>
      <c r="B184" s="27"/>
      <c r="C184" s="28"/>
      <c r="D184" s="29" t="s">
        <v>30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58"/>
      <c r="L184" s="31">
        <f t="shared" ref="L184" si="87">SUM(L177:L183)</f>
        <v>0</v>
      </c>
    </row>
    <row r="185" spans="1:12" ht="15">
      <c r="A185" s="32">
        <f>A177</f>
        <v>2</v>
      </c>
      <c r="B185" s="33">
        <f>B177</f>
        <v>5</v>
      </c>
      <c r="C185" s="34" t="s">
        <v>31</v>
      </c>
      <c r="D185" s="25" t="s">
        <v>32</v>
      </c>
      <c r="E185" s="23" t="s">
        <v>101</v>
      </c>
      <c r="F185" s="24">
        <v>60</v>
      </c>
      <c r="G185" s="71">
        <v>6</v>
      </c>
      <c r="H185" s="71">
        <v>5.3</v>
      </c>
      <c r="I185" s="76">
        <v>4.0999999999999996</v>
      </c>
      <c r="J185" s="71">
        <v>67.099999999999994</v>
      </c>
      <c r="K185" s="57" t="s">
        <v>102</v>
      </c>
      <c r="L185" s="24">
        <v>7</v>
      </c>
    </row>
    <row r="186" spans="1:12" ht="15">
      <c r="A186" s="19"/>
      <c r="B186" s="20"/>
      <c r="C186" s="21"/>
      <c r="D186" s="25" t="s">
        <v>33</v>
      </c>
      <c r="E186" s="23" t="s">
        <v>103</v>
      </c>
      <c r="F186" s="24">
        <v>200</v>
      </c>
      <c r="G186" s="72">
        <v>3.6</v>
      </c>
      <c r="H186" s="72">
        <v>4.4000000000000004</v>
      </c>
      <c r="I186" s="77">
        <v>20.23</v>
      </c>
      <c r="J186" s="72">
        <v>124.1</v>
      </c>
      <c r="K186" s="57">
        <v>102</v>
      </c>
      <c r="L186" s="24">
        <v>20</v>
      </c>
    </row>
    <row r="187" spans="1:12" ht="15">
      <c r="A187" s="19"/>
      <c r="B187" s="20"/>
      <c r="C187" s="21"/>
      <c r="D187" s="25" t="s">
        <v>35</v>
      </c>
      <c r="E187" s="23" t="s">
        <v>111</v>
      </c>
      <c r="F187" s="24">
        <v>100</v>
      </c>
      <c r="G187" s="72">
        <v>8.9499999999999993</v>
      </c>
      <c r="H187" s="72">
        <v>9.5</v>
      </c>
      <c r="I187" s="77">
        <v>14.4</v>
      </c>
      <c r="J187" s="72">
        <v>223.1</v>
      </c>
      <c r="K187" s="57" t="s">
        <v>104</v>
      </c>
      <c r="L187" s="24">
        <v>50</v>
      </c>
    </row>
    <row r="188" spans="1:12" ht="15">
      <c r="A188" s="19"/>
      <c r="B188" s="20"/>
      <c r="C188" s="21"/>
      <c r="D188" s="25" t="s">
        <v>38</v>
      </c>
      <c r="E188" s="23" t="s">
        <v>112</v>
      </c>
      <c r="F188" s="24">
        <v>150</v>
      </c>
      <c r="G188" s="72">
        <v>2.9</v>
      </c>
      <c r="H188" s="72">
        <v>4.75</v>
      </c>
      <c r="I188" s="77">
        <v>13.63</v>
      </c>
      <c r="J188" s="72">
        <v>180.44</v>
      </c>
      <c r="K188" s="57" t="s">
        <v>113</v>
      </c>
      <c r="L188" s="24">
        <v>6.19</v>
      </c>
    </row>
    <row r="189" spans="1:12" ht="15">
      <c r="A189" s="19"/>
      <c r="B189" s="20"/>
      <c r="C189" s="21"/>
      <c r="D189" s="25" t="s">
        <v>39</v>
      </c>
      <c r="E189" s="23" t="s">
        <v>69</v>
      </c>
      <c r="F189" s="24">
        <v>200</v>
      </c>
      <c r="G189" s="72">
        <v>0</v>
      </c>
      <c r="H189" s="72">
        <v>0</v>
      </c>
      <c r="I189" s="77">
        <v>25</v>
      </c>
      <c r="J189" s="72">
        <v>94</v>
      </c>
      <c r="K189" s="57">
        <v>62</v>
      </c>
      <c r="L189" s="24">
        <v>4.3</v>
      </c>
    </row>
    <row r="190" spans="1:12" ht="15">
      <c r="A190" s="19"/>
      <c r="B190" s="20"/>
      <c r="C190" s="21"/>
      <c r="D190" s="25" t="s">
        <v>41</v>
      </c>
      <c r="E190" s="23" t="s">
        <v>42</v>
      </c>
      <c r="F190" s="24">
        <v>30</v>
      </c>
      <c r="G190" s="72">
        <v>1.87</v>
      </c>
      <c r="H190" s="72">
        <v>0.25</v>
      </c>
      <c r="I190" s="77">
        <v>14.75</v>
      </c>
      <c r="J190" s="72">
        <v>70.3</v>
      </c>
      <c r="K190" s="57">
        <v>108</v>
      </c>
      <c r="L190" s="24">
        <v>1.53</v>
      </c>
    </row>
    <row r="191" spans="1:12" ht="15">
      <c r="A191" s="19"/>
      <c r="B191" s="20"/>
      <c r="C191" s="21"/>
      <c r="D191" s="25" t="s">
        <v>43</v>
      </c>
      <c r="E191" s="23" t="s">
        <v>44</v>
      </c>
      <c r="F191" s="24">
        <v>20</v>
      </c>
      <c r="G191" s="72">
        <v>1.4</v>
      </c>
      <c r="H191" s="72">
        <v>0.22</v>
      </c>
      <c r="I191" s="77">
        <v>9.2799999999999994</v>
      </c>
      <c r="J191" s="72">
        <v>45.8</v>
      </c>
      <c r="K191" s="57">
        <v>110</v>
      </c>
      <c r="L191" s="24">
        <v>0.98</v>
      </c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57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57"/>
      <c r="L193" s="24"/>
    </row>
    <row r="194" spans="1:12" ht="15">
      <c r="A194" s="26"/>
      <c r="B194" s="27"/>
      <c r="C194" s="28"/>
      <c r="D194" s="29" t="s">
        <v>30</v>
      </c>
      <c r="E194" s="30"/>
      <c r="F194" s="31">
        <f>SUM(F185:F193)</f>
        <v>760</v>
      </c>
      <c r="G194" s="31">
        <f t="shared" ref="G194:J194" si="88">SUM(G185:G193)</f>
        <v>24.719999999999995</v>
      </c>
      <c r="H194" s="31">
        <f t="shared" si="88"/>
        <v>24.419999999999998</v>
      </c>
      <c r="I194" s="31">
        <f t="shared" si="88"/>
        <v>101.39</v>
      </c>
      <c r="J194" s="31">
        <f t="shared" si="88"/>
        <v>804.83999999999992</v>
      </c>
      <c r="K194" s="58"/>
      <c r="L194" s="31">
        <f t="shared" ref="L194" si="89">SUM(L185:L193)</f>
        <v>90</v>
      </c>
    </row>
    <row r="195" spans="1:12" ht="15">
      <c r="A195" s="45">
        <f>A177</f>
        <v>2</v>
      </c>
      <c r="B195" s="46">
        <f>B177</f>
        <v>5</v>
      </c>
      <c r="C195" s="83" t="s">
        <v>47</v>
      </c>
      <c r="D195" s="84"/>
      <c r="E195" s="47"/>
      <c r="F195" s="48">
        <f>F184+F194</f>
        <v>760</v>
      </c>
      <c r="G195" s="48">
        <f t="shared" ref="G195" si="90">G184+G194</f>
        <v>24.719999999999995</v>
      </c>
      <c r="H195" s="48">
        <f t="shared" ref="H195" si="91">H184+H194</f>
        <v>24.419999999999998</v>
      </c>
      <c r="I195" s="48">
        <f t="shared" ref="I195" si="92">I184+I194</f>
        <v>101.39</v>
      </c>
      <c r="J195" s="48">
        <f t="shared" ref="J195:L195" si="93">J184+J194</f>
        <v>804.83999999999992</v>
      </c>
      <c r="K195" s="48"/>
      <c r="L195" s="48">
        <f t="shared" si="93"/>
        <v>90</v>
      </c>
    </row>
    <row r="196" spans="1:12">
      <c r="A196" s="79"/>
      <c r="B196" s="80"/>
      <c r="C196" s="85" t="s">
        <v>105</v>
      </c>
      <c r="D196" s="85"/>
      <c r="E196" s="85"/>
      <c r="F196" s="81">
        <f>(F24+F43+F62+F81+F100+F119+F138+F157+F176+F195)/(IF(F24=0,0,1)+IF(F43=0,0,1)+IF(F62=0,0,1)+IF(F81=0,0,1)+IF(F100=0,0,1)+IF(F119=0,0,1)+IF(F138=0,0,1)+IF(F157=0,0,1)+IF(F176=0,0,1)+IF(F195=0,0,1))</f>
        <v>780</v>
      </c>
      <c r="G196" s="81">
        <f t="shared" ref="G196:J196" si="94">(G24+G43+G62+G81+G100+G119+G138+G157+G176+G195)/(IF(G24=0,0,1)+IF(G43=0,0,1)+IF(G62=0,0,1)+IF(G81=0,0,1)+IF(G100=0,0,1)+IF(G119=0,0,1)+IF(G138=0,0,1)+IF(G157=0,0,1)+IF(G176=0,0,1)+IF(G195=0,0,1))</f>
        <v>24.631999999999998</v>
      </c>
      <c r="H196" s="81">
        <f t="shared" si="94"/>
        <v>24.651999999999994</v>
      </c>
      <c r="I196" s="81">
        <f t="shared" si="94"/>
        <v>105.268</v>
      </c>
      <c r="J196" s="81">
        <f t="shared" si="94"/>
        <v>767.32399999999996</v>
      </c>
      <c r="K196" s="81"/>
      <c r="L196" s="81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2024-02-29T07:24:30Z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961AD3CFDBD841E3BD996CEF9E724656_12</vt:lpwstr>
  </property>
  <property fmtid="{D5CDD505-2E9C-101B-9397-08002B2CF9AE}" pid="3" name="KSOProductBuildVer">
    <vt:lpwstr>1049-12.2.0.13266</vt:lpwstr>
  </property>
</Properties>
</file>